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2\2021\ITA Y PAGINA WEB\PROYECTOS DE INVERSION\"/>
    </mc:Choice>
  </mc:AlternateContent>
  <xr:revisionPtr revIDLastSave="0" documentId="13_ncr:1_{E1329E1A-6200-442B-9CB8-5B2313E8F05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eptiembre 2021" sheetId="1" r:id="rId1"/>
  </sheets>
  <calcPr calcId="191029"/>
</workbook>
</file>

<file path=xl/calcChain.xml><?xml version="1.0" encoding="utf-8"?>
<calcChain xmlns="http://schemas.openxmlformats.org/spreadsheetml/2006/main">
  <c r="K7" i="1" l="1"/>
  <c r="K6" i="1"/>
  <c r="G7" i="1" l="1"/>
  <c r="G6" i="1"/>
  <c r="E8" i="1" l="1"/>
  <c r="F8" i="1"/>
  <c r="G8" i="1"/>
  <c r="H8" i="1"/>
  <c r="I8" i="1"/>
  <c r="J8" i="1"/>
  <c r="D8" i="1" l="1"/>
</calcChain>
</file>

<file path=xl/sharedStrings.xml><?xml version="1.0" encoding="utf-8"?>
<sst xmlns="http://schemas.openxmlformats.org/spreadsheetml/2006/main" count="21" uniqueCount="21">
  <si>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</si>
  <si>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</si>
  <si>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</si>
  <si>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</si>
  <si>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</si>
  <si>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</si>
  <si>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</si>
  <si>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</si>
  <si>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</si>
  <si>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</si>
  <si>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</si>
  <si>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</si>
  <si>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</si>
  <si>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</si>
  <si>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</si>
  <si>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</si>
  <si>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</si>
  <si>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t>Seguimiento a proyectos de inversión - diciembre 2021</t>
  </si>
  <si>
    <t>2018011001000</t>
  </si>
  <si>
    <t>2018011000999</t>
  </si>
  <si>
    <t>Fuente: SIIF Nación y https://spi.dnp.gov.co/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</si>
</sst>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0" fontId="23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0" borderId="10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3" fillId="33" borderId="0" xfId="0" applyFont="1" applyFill="1" applyBorder="1" applyAlignment="1">
      <alignment horizontal="center" vertical="center" wrapText="1"/>
    </xf>
    <xf numFmtId="165" fontId="23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3" fillId="34" borderId="13" xfId="0" applyFont="1" applyFill="1" applyBorder="1" applyAlignment="1">
      <alignment horizontal="center" vertical="center" wrapText="1"/>
    </xf>
    <xf numFmtId="165" fontId="23" fillId="34" borderId="14" xfId="0" applyNumberFormat="1" applyFont="1" applyFill="1" applyBorder="1" applyAlignment="1">
      <alignment horizontal="center" vertical="center" wrapText="1"/>
    </xf>
    <xf numFmtId="0" fontId="21" fillId="0" borderId="0" xfId="0" applyFont="1" applyAlignment="1"/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9" fontId="20" fillId="0" borderId="10" xfId="44" applyFont="1" applyFill="1" applyBorder="1" applyAlignment="1">
      <alignment vertical="center"/>
    </xf>
    <xf numFmtId="9" fontId="20" fillId="0" borderId="10" xfId="0" applyNumberFormat="1" applyFont="1" applyFill="1" applyBorder="1" applyAlignment="1">
      <alignment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D1" workbookViewId="0">
      <selection activeCell="M13" sqref="M13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1.85546875" customWidth="1"/>
    <col min="5" max="5" width="19.42578125" style="5" customWidth="1"/>
    <col min="6" max="6" width="17.140625" style="5" customWidth="1"/>
    <col min="7" max="7" width="23.7109375" style="5" customWidth="1"/>
    <col min="8" max="8" width="24.85546875" customWidth="1"/>
    <col min="9" max="10" width="22.425781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7"/>
      <c r="C1" s="18" t="s">
        <v>10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19" t="s">
        <v>17</v>
      </c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12</v>
      </c>
      <c r="F5" s="6" t="s">
        <v>11</v>
      </c>
      <c r="G5" s="6" t="s">
        <v>13</v>
      </c>
      <c r="H5" s="6" t="s">
        <v>4</v>
      </c>
      <c r="I5" s="6" t="s">
        <v>5</v>
      </c>
      <c r="J5" s="6" t="s">
        <v>6</v>
      </c>
      <c r="K5" s="6" t="s">
        <v>7</v>
      </c>
      <c r="L5" s="6" t="s">
        <v>8</v>
      </c>
      <c r="M5" s="6" t="s">
        <v>9</v>
      </c>
    </row>
    <row r="6" spans="1:27" s="2" customFormat="1" ht="36.75" customHeight="1" x14ac:dyDescent="0.25">
      <c r="A6" s="3"/>
      <c r="B6" s="9" t="s">
        <v>18</v>
      </c>
      <c r="C6" s="9" t="s">
        <v>15</v>
      </c>
      <c r="D6" s="4">
        <v>520000000</v>
      </c>
      <c r="E6" s="4">
        <v>0</v>
      </c>
      <c r="F6" s="4">
        <v>0</v>
      </c>
      <c r="G6" s="4">
        <f>D6+E6-F6</f>
        <v>520000000</v>
      </c>
      <c r="H6" s="10">
        <v>404391312</v>
      </c>
      <c r="I6" s="10">
        <v>344694716</v>
      </c>
      <c r="J6" s="10">
        <v>344694716</v>
      </c>
      <c r="K6" s="20">
        <f>I6/G6</f>
        <v>0.66287445384615384</v>
      </c>
      <c r="L6" s="21">
        <v>2.96</v>
      </c>
      <c r="M6" s="21">
        <v>1</v>
      </c>
    </row>
    <row r="7" spans="1:27" s="2" customFormat="1" ht="36.75" customHeight="1" thickBot="1" x14ac:dyDescent="0.3">
      <c r="A7" s="3"/>
      <c r="B7" s="9" t="s">
        <v>19</v>
      </c>
      <c r="C7" s="8" t="s">
        <v>14</v>
      </c>
      <c r="D7" s="13">
        <v>1967452756</v>
      </c>
      <c r="E7" s="13">
        <v>2043851163</v>
      </c>
      <c r="F7" s="13">
        <v>0</v>
      </c>
      <c r="G7" s="4">
        <f>D7+E7-F7</f>
        <v>4011303919</v>
      </c>
      <c r="H7" s="14">
        <v>3535609027.8499999</v>
      </c>
      <c r="I7" s="10">
        <v>3307822400.8499999</v>
      </c>
      <c r="J7" s="10">
        <v>3307822400.8499999</v>
      </c>
      <c r="K7" s="20">
        <f>I7/G7</f>
        <v>0.82462522602242139</v>
      </c>
      <c r="L7" s="21">
        <v>0.81</v>
      </c>
      <c r="M7" s="21">
        <v>0.9</v>
      </c>
    </row>
    <row r="8" spans="1:27" ht="22.5" customHeight="1" thickBot="1" x14ac:dyDescent="0.3">
      <c r="C8" s="15" t="s">
        <v>16</v>
      </c>
      <c r="D8" s="16">
        <f>SUM(D6:D7)</f>
        <v>2487452756</v>
      </c>
      <c r="E8" s="16">
        <f t="shared" ref="E8:J8" si="0">SUM(E6:E7)</f>
        <v>2043851163</v>
      </c>
      <c r="F8" s="16">
        <f t="shared" si="0"/>
        <v>0</v>
      </c>
      <c r="G8" s="16">
        <f t="shared" si="0"/>
        <v>4531303919</v>
      </c>
      <c r="H8" s="16">
        <f t="shared" si="0"/>
        <v>3940000339.8499999</v>
      </c>
      <c r="I8" s="16">
        <f t="shared" si="0"/>
        <v>3652517116.8499999</v>
      </c>
      <c r="J8" s="16">
        <f t="shared" si="0"/>
        <v>3652517116.8499999</v>
      </c>
    </row>
    <row r="9" spans="1:27" s="5" customFormat="1" ht="22.5" customHeight="1" x14ac:dyDescent="0.25">
      <c r="C9" s="11"/>
      <c r="D9" s="12"/>
      <c r="E9" s="12"/>
      <c r="F9" s="12"/>
      <c r="G9" s="12"/>
    </row>
    <row r="10" spans="1:27" s="5" customFormat="1" ht="22.5" customHeight="1" x14ac:dyDescent="0.25">
      <c r="C10" s="11"/>
      <c r="D10" s="12"/>
      <c r="E10" s="12"/>
      <c r="F10" s="12"/>
      <c r="G10" s="12"/>
    </row>
    <row r="11" spans="1:27" x14ac:dyDescent="0.25">
      <c r="B11" s="17" t="s">
        <v>20</v>
      </c>
    </row>
  </sheetData>
  <sortState ref="A6:M7">
    <sortCondition descending="1" ref="D6:D7"/>
  </sortState>
  <mergeCells count="2">
    <mergeCell ref="C1:M1"/>
    <mergeCell ref="C2:L2"/>
  </mergeCells>
  <pageMargins left="0.7" right="0.7" top="0.75" bottom="0.75" header="0.3" footer="0.3"/>
  <pageSetup orientation="portrait" r:id="rId1"/>
  <ignoredErrors>
    <ignoredError sqref="B6:B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2022-02-02T17:23:50Z</dcterms:modified>
</cp:coreProperties>
</file>