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16-2023\2023\PROYECTO DE INVERSIÓN 2023\"/>
    </mc:Choice>
  </mc:AlternateContent>
  <xr:revisionPtr revIDLastSave="0" documentId="13_ncr:1_{DE4CA517-23F8-4955-B2EB-8FE8DE7FFA77}" xr6:coauthVersionLast="36" xr6:coauthVersionMax="36" xr10:uidLastSave="{00000000-0000-0000-0000-000000000000}"/>
  <bookViews>
    <workbookView xWindow="0" yWindow="0" windowWidth="15000" windowHeight="11760" activeTab="1" xr2:uid="{00000000-000D-0000-FFFF-FFFF00000000}"/>
  </bookViews>
  <sheets>
    <sheet name="Hoja1" sheetId="2" r:id="rId1"/>
    <sheet name="septiembre 2023" sheetId="1" r:id="rId2"/>
  </sheets>
  <definedNames>
    <definedName name="_xlnm.Print_Area" localSheetId="1">'septiembre 2023'!$A$1:$O$15</definedName>
  </definedNames>
  <calcPr calcId="191029"/>
</workbook>
</file>

<file path=xl/calcChain.xml><?xml version="1.0" encoding="utf-8"?>
<calcChain xmlns="http://schemas.openxmlformats.org/spreadsheetml/2006/main">
  <c r="P13" i="2" l="1"/>
  <c r="H13" i="2"/>
  <c r="AF12" i="2"/>
  <c r="AB12" i="2"/>
  <c r="AG12" i="2" s="1"/>
  <c r="X12" i="2"/>
  <c r="P12" i="2"/>
  <c r="L12" i="2"/>
  <c r="T12" i="2" s="1"/>
  <c r="AF11" i="2"/>
  <c r="AB11" i="2"/>
  <c r="X11" i="2"/>
  <c r="P11" i="2"/>
  <c r="L11" i="2"/>
  <c r="T11" i="2" s="1"/>
  <c r="T13" i="2" s="1"/>
  <c r="AF13" i="2" l="1"/>
  <c r="X13" i="2"/>
  <c r="AG11" i="2"/>
  <c r="L13" i="2"/>
  <c r="AB13" i="2"/>
  <c r="E11" i="1" l="1"/>
  <c r="F11" i="1"/>
  <c r="H11" i="1"/>
  <c r="I11" i="1"/>
  <c r="J11" i="1"/>
  <c r="G10" i="1"/>
  <c r="G9" i="1"/>
  <c r="G11" i="1" l="1"/>
  <c r="D11" i="1"/>
</calcChain>
</file>

<file path=xl/sharedStrings.xml><?xml version="1.0" encoding="utf-8"?>
<sst xmlns="http://schemas.openxmlformats.org/spreadsheetml/2006/main" count="63" uniqueCount="27">
  <si>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</si>
  <si>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</si>
  <si>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</si>
  <si>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</si>
  <si>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</si>
  <si>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</si>
  <si>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</si>
  <si>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</si>
  <si>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</si>
  <si>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</si>
  <si>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</si>
  <si>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</si>
  <si>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</si>
  <si>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</si>
  <si>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</si>
  <si>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</si>
  <si>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</si>
  <si>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</si>
  <si>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-abril-mayo- junio 2023</t>
  </si>
  <si>
    <t>Total Apropiación</t>
  </si>
  <si>
    <t>Total            Apropiación adicionada</t>
  </si>
  <si>
    <t>Total Apropiación reducida</t>
  </si>
  <si>
    <t>Total Apropiación vigente</t>
  </si>
  <si>
    <t>Seguimiento a proyectos de inversión - septiembre 2023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</si>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</sst>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-&quot;$&quot;\ * #,##0_-;\-&quot;$&quot;\ * #,##0_-;_-&quot;$&quot;\ * &quot;-&quot;??_-;_-@_-"/>
    <numFmt numFmtId="166" formatCode="_-[$$-240A]\ * #,##0_-;\-[$$-240A]\ * #,##0_-;_-[$$-240A]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10" fontId="20" fillId="0" borderId="10" xfId="44" applyNumberFormat="1" applyFont="1" applyBorder="1" applyAlignment="1">
      <alignment vertical="center"/>
    </xf>
    <xf numFmtId="41" fontId="22" fillId="33" borderId="10" xfId="1" applyFont="1" applyFill="1" applyBorder="1" applyAlignment="1">
      <alignment horizontal="right" vertical="center" wrapText="1" readingOrder="1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24" fillId="33" borderId="18" xfId="0" applyFont="1" applyFill="1" applyBorder="1" applyAlignment="1">
      <alignment vertical="center" wrapText="1"/>
    </xf>
    <xf numFmtId="166" fontId="25" fillId="0" borderId="10" xfId="0" applyNumberFormat="1" applyFont="1" applyBorder="1" applyAlignment="1">
      <alignment vertical="center" wrapText="1"/>
    </xf>
    <xf numFmtId="41" fontId="22" fillId="35" borderId="10" xfId="1" applyFont="1" applyFill="1" applyBorder="1" applyAlignment="1">
      <alignment horizontal="right" vertical="center" wrapText="1" readingOrder="1"/>
    </xf>
    <xf numFmtId="165" fontId="20" fillId="35" borderId="10" xfId="43" applyNumberFormat="1" applyFont="1" applyFill="1" applyBorder="1" applyAlignment="1">
      <alignment vertical="center"/>
    </xf>
    <xf numFmtId="10" fontId="20" fillId="0" borderId="10" xfId="44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165" fontId="24" fillId="34" borderId="19" xfId="0" applyNumberFormat="1" applyFont="1" applyFill="1" applyBorder="1" applyAlignment="1">
      <alignment horizontal="center" vertical="center" wrapText="1"/>
    </xf>
    <xf numFmtId="165" fontId="0" fillId="0" borderId="0" xfId="45" applyNumberFormat="1" applyFont="1"/>
    <xf numFmtId="9" fontId="26" fillId="0" borderId="10" xfId="0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0" fontId="24" fillId="34" borderId="17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Moneda" xfId="45" builtinId="4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5</xdr:row>
      <xdr:rowOff>38100</xdr:rowOff>
    </xdr:from>
    <xdr:to>
      <xdr:col>3</xdr:col>
      <xdr:colOff>1638301</xdr:colOff>
      <xdr:row>8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72DBAC-E557-46A6-B09A-DF67E4AA87B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724025" y="609600"/>
          <a:ext cx="2371726" cy="6476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FAE7-7906-4360-AFB6-D179E0A78B92}">
  <dimension ref="B5:AI18"/>
  <sheetViews>
    <sheetView workbookViewId="0">
      <selection activeCell="Z15" sqref="Z15:Z16"/>
    </sheetView>
  </sheetViews>
  <sheetFormatPr baseColWidth="10" defaultRowHeight="15" x14ac:dyDescent="0.25"/>
  <cols>
    <col min="3" max="3" width="14" bestFit="1" customWidth="1"/>
    <col min="4" max="4" width="25.140625" customWidth="1"/>
    <col min="5" max="8" width="19" bestFit="1" customWidth="1"/>
    <col min="17" max="20" width="19" bestFit="1" customWidth="1"/>
    <col min="21" max="23" width="13.85546875" bestFit="1" customWidth="1"/>
    <col min="24" max="24" width="19" bestFit="1" customWidth="1"/>
    <col min="25" max="27" width="13.85546875" bestFit="1" customWidth="1"/>
    <col min="28" max="28" width="19" bestFit="1" customWidth="1"/>
    <col min="29" max="31" width="13.85546875" bestFit="1" customWidth="1"/>
    <col min="32" max="32" width="19" bestFit="1" customWidth="1"/>
  </cols>
  <sheetData>
    <row r="5" spans="2:35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20.25" x14ac:dyDescent="0.3">
      <c r="B6" s="5"/>
      <c r="C6" s="5"/>
      <c r="D6" s="32" t="s">
        <v>10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2:35" ht="18" x14ac:dyDescent="0.25">
      <c r="B7" s="5"/>
      <c r="C7" s="5"/>
      <c r="D7" s="33" t="s">
        <v>18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"/>
    </row>
    <row r="8" spans="2:35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2:35" ht="15.75" x14ac:dyDescent="0.25">
      <c r="B9" s="5"/>
      <c r="C9" s="5"/>
      <c r="D9" s="5"/>
      <c r="E9" s="34" t="s">
        <v>3</v>
      </c>
      <c r="F9" s="35"/>
      <c r="G9" s="35"/>
      <c r="H9" s="5"/>
      <c r="I9" s="34" t="s">
        <v>12</v>
      </c>
      <c r="J9" s="35"/>
      <c r="K9" s="35"/>
      <c r="L9" s="23"/>
      <c r="M9" s="35" t="s">
        <v>11</v>
      </c>
      <c r="N9" s="35"/>
      <c r="O9" s="35"/>
      <c r="P9" s="5"/>
      <c r="Q9" s="34" t="s">
        <v>13</v>
      </c>
      <c r="R9" s="35"/>
      <c r="S9" s="35"/>
      <c r="T9" s="5"/>
      <c r="U9" s="34" t="s">
        <v>4</v>
      </c>
      <c r="V9" s="35"/>
      <c r="W9" s="35"/>
      <c r="X9" s="5"/>
      <c r="Y9" s="34" t="s">
        <v>5</v>
      </c>
      <c r="Z9" s="35"/>
      <c r="AA9" s="35"/>
      <c r="AB9" s="5"/>
      <c r="AC9" s="34" t="s">
        <v>6</v>
      </c>
      <c r="AD9" s="35"/>
      <c r="AE9" s="35"/>
      <c r="AF9" s="5"/>
      <c r="AG9" s="5"/>
      <c r="AH9" s="5"/>
      <c r="AI9" s="5"/>
    </row>
    <row r="10" spans="2:35" ht="78.75" x14ac:dyDescent="0.25">
      <c r="B10" s="5"/>
      <c r="C10" s="8" t="s">
        <v>1</v>
      </c>
      <c r="D10" s="8" t="s">
        <v>2</v>
      </c>
      <c r="E10" s="8" t="s">
        <v>24</v>
      </c>
      <c r="F10" s="8" t="s">
        <v>25</v>
      </c>
      <c r="G10" s="8" t="s">
        <v>26</v>
      </c>
      <c r="H10" s="8" t="s">
        <v>19</v>
      </c>
      <c r="I10" s="8" t="s">
        <v>24</v>
      </c>
      <c r="J10" s="8" t="s">
        <v>25</v>
      </c>
      <c r="K10" s="8" t="s">
        <v>26</v>
      </c>
      <c r="L10" s="8" t="s">
        <v>20</v>
      </c>
      <c r="M10" s="8" t="s">
        <v>24</v>
      </c>
      <c r="N10" s="8" t="s">
        <v>25</v>
      </c>
      <c r="O10" s="8" t="s">
        <v>26</v>
      </c>
      <c r="P10" s="8" t="s">
        <v>21</v>
      </c>
      <c r="Q10" s="8" t="s">
        <v>24</v>
      </c>
      <c r="R10" s="8" t="s">
        <v>25</v>
      </c>
      <c r="S10" s="8" t="s">
        <v>26</v>
      </c>
      <c r="T10" s="8" t="s">
        <v>22</v>
      </c>
      <c r="U10" s="8" t="s">
        <v>24</v>
      </c>
      <c r="V10" s="8" t="s">
        <v>25</v>
      </c>
      <c r="W10" s="8" t="s">
        <v>26</v>
      </c>
      <c r="X10" s="8" t="s">
        <v>4</v>
      </c>
      <c r="Y10" s="8" t="s">
        <v>24</v>
      </c>
      <c r="Z10" s="8" t="s">
        <v>25</v>
      </c>
      <c r="AA10" s="8" t="s">
        <v>26</v>
      </c>
      <c r="AB10" s="8" t="s">
        <v>5</v>
      </c>
      <c r="AC10" s="8" t="s">
        <v>24</v>
      </c>
      <c r="AD10" s="8" t="s">
        <v>25</v>
      </c>
      <c r="AE10" s="8" t="s">
        <v>26</v>
      </c>
      <c r="AF10" s="8" t="s">
        <v>6</v>
      </c>
      <c r="AG10" s="8" t="s">
        <v>7</v>
      </c>
      <c r="AH10" s="8" t="s">
        <v>8</v>
      </c>
      <c r="AI10" s="8" t="s">
        <v>9</v>
      </c>
    </row>
    <row r="11" spans="2:35" ht="73.5" customHeight="1" x14ac:dyDescent="0.25">
      <c r="B11" s="5"/>
      <c r="C11" s="6">
        <v>2018011000999</v>
      </c>
      <c r="D11" s="10" t="s">
        <v>14</v>
      </c>
      <c r="E11" s="24">
        <v>863926996</v>
      </c>
      <c r="F11" s="24">
        <v>863926996</v>
      </c>
      <c r="G11" s="24">
        <v>863926996</v>
      </c>
      <c r="H11" s="24">
        <v>863926996</v>
      </c>
      <c r="I11" s="19">
        <v>0</v>
      </c>
      <c r="J11" s="19">
        <v>0</v>
      </c>
      <c r="K11" s="19"/>
      <c r="L11" s="4">
        <f>I11+J11+K11</f>
        <v>0</v>
      </c>
      <c r="M11" s="4">
        <v>0</v>
      </c>
      <c r="N11" s="4">
        <v>0</v>
      </c>
      <c r="O11" s="4"/>
      <c r="P11" s="4">
        <f>M11+N11+O11</f>
        <v>0</v>
      </c>
      <c r="Q11" s="24">
        <v>863926996</v>
      </c>
      <c r="R11" s="24">
        <v>863926996</v>
      </c>
      <c r="S11" s="24">
        <v>863926996</v>
      </c>
      <c r="T11" s="25">
        <f>H11+L11-P11</f>
        <v>863926996</v>
      </c>
      <c r="U11" s="4">
        <v>610830896</v>
      </c>
      <c r="V11" s="4">
        <v>761547795</v>
      </c>
      <c r="W11" s="4"/>
      <c r="X11" s="26">
        <f>U11+V11+W11</f>
        <v>1372378691</v>
      </c>
      <c r="Y11" s="11">
        <v>208307474</v>
      </c>
      <c r="Z11" s="11"/>
      <c r="AA11" s="11"/>
      <c r="AB11" s="26">
        <f>Y11+Z11+AA11</f>
        <v>208307474</v>
      </c>
      <c r="AC11" s="11">
        <v>208307474</v>
      </c>
      <c r="AD11" s="11"/>
      <c r="AE11" s="11"/>
      <c r="AF11" s="26">
        <f>AC11+AD11+AE11</f>
        <v>208307474</v>
      </c>
      <c r="AG11" s="27">
        <f>AB11/T11</f>
        <v>0.2411169866950193</v>
      </c>
      <c r="AH11" s="28">
        <v>0.2</v>
      </c>
      <c r="AI11" s="28">
        <v>0.05</v>
      </c>
    </row>
    <row r="12" spans="2:35" ht="104.25" customHeight="1" thickBot="1" x14ac:dyDescent="0.3">
      <c r="B12" s="5"/>
      <c r="C12" s="6">
        <v>2018011001000</v>
      </c>
      <c r="D12" s="10" t="s">
        <v>15</v>
      </c>
      <c r="E12" s="24">
        <v>3056842005</v>
      </c>
      <c r="F12" s="24">
        <v>3056842005</v>
      </c>
      <c r="G12" s="24">
        <v>3056842005</v>
      </c>
      <c r="H12" s="24">
        <v>3056842005</v>
      </c>
      <c r="I12" s="19">
        <v>0</v>
      </c>
      <c r="J12" s="19">
        <v>0</v>
      </c>
      <c r="K12" s="19"/>
      <c r="L12" s="4">
        <f>I12+J12+K12</f>
        <v>0</v>
      </c>
      <c r="M12" s="4">
        <v>0</v>
      </c>
      <c r="N12" s="4">
        <v>0</v>
      </c>
      <c r="O12" s="4"/>
      <c r="P12" s="4">
        <f>M12+N12+O12</f>
        <v>0</v>
      </c>
      <c r="Q12" s="24">
        <v>3056842005</v>
      </c>
      <c r="R12" s="24">
        <v>3056842005</v>
      </c>
      <c r="S12" s="24">
        <v>3056842005</v>
      </c>
      <c r="T12" s="25">
        <f>H12+L12-P12</f>
        <v>3056842005</v>
      </c>
      <c r="U12" s="4">
        <v>1724924027</v>
      </c>
      <c r="V12" s="14">
        <v>2405537593</v>
      </c>
      <c r="W12" s="14"/>
      <c r="X12" s="26">
        <f>U12+V12+W12</f>
        <v>4130461620</v>
      </c>
      <c r="Y12" s="15">
        <v>917877464</v>
      </c>
      <c r="Z12" s="15"/>
      <c r="AA12" s="15"/>
      <c r="AB12" s="26">
        <f>Y12+Z12+AA12</f>
        <v>917877464</v>
      </c>
      <c r="AC12" s="15">
        <v>917877464</v>
      </c>
      <c r="AD12" s="15"/>
      <c r="AE12" s="15"/>
      <c r="AF12" s="26">
        <f>AC12+AD12+AE12</f>
        <v>917877464</v>
      </c>
      <c r="AG12" s="27">
        <f>AB12/T12</f>
        <v>0.30026984139142643</v>
      </c>
      <c r="AH12" s="28">
        <v>0.3</v>
      </c>
      <c r="AI12" s="28">
        <v>0.05</v>
      </c>
    </row>
    <row r="13" spans="2:35" ht="16.5" thickBot="1" x14ac:dyDescent="0.3">
      <c r="B13" s="5"/>
      <c r="C13" s="5"/>
      <c r="D13" s="5"/>
      <c r="E13" s="5"/>
      <c r="F13" s="5"/>
      <c r="G13" s="5"/>
      <c r="H13" s="29">
        <f>SUM(H11:H12)</f>
        <v>3920769001</v>
      </c>
      <c r="I13" s="29"/>
      <c r="J13" s="29"/>
      <c r="K13" s="29"/>
      <c r="L13" s="29">
        <f t="shared" ref="L13:AF13" si="0">SUM(L11:L12)</f>
        <v>0</v>
      </c>
      <c r="M13" s="29"/>
      <c r="N13" s="29"/>
      <c r="O13" s="29"/>
      <c r="P13" s="29">
        <f t="shared" si="0"/>
        <v>0</v>
      </c>
      <c r="Q13" s="29"/>
      <c r="R13" s="29"/>
      <c r="S13" s="29"/>
      <c r="T13" s="29">
        <f t="shared" si="0"/>
        <v>3920769001</v>
      </c>
      <c r="U13" s="29"/>
      <c r="V13" s="17"/>
      <c r="W13" s="17"/>
      <c r="X13" s="17">
        <f t="shared" si="0"/>
        <v>5502840311</v>
      </c>
      <c r="Y13" s="17"/>
      <c r="Z13" s="17"/>
      <c r="AA13" s="17"/>
      <c r="AB13" s="17">
        <f t="shared" si="0"/>
        <v>1126184938</v>
      </c>
      <c r="AC13" s="17"/>
      <c r="AD13" s="17"/>
      <c r="AE13" s="17"/>
      <c r="AF13" s="17">
        <f t="shared" si="0"/>
        <v>1126184938</v>
      </c>
      <c r="AG13" s="5"/>
      <c r="AH13" s="5"/>
      <c r="AI13" s="5"/>
    </row>
    <row r="14" spans="2:3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2:3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2:35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2:3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30">
        <v>1284391264</v>
      </c>
      <c r="Y17" s="5"/>
      <c r="Z17" s="5"/>
      <c r="AA17" s="5"/>
      <c r="AB17" s="30">
        <v>350182681</v>
      </c>
      <c r="AC17" s="5"/>
      <c r="AD17" s="5"/>
      <c r="AE17" s="5"/>
      <c r="AF17" s="5"/>
      <c r="AG17" s="5"/>
      <c r="AH17" s="5"/>
      <c r="AI17" s="5"/>
    </row>
    <row r="18" spans="2:35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0">
        <v>3630388222</v>
      </c>
      <c r="Y18" s="5"/>
      <c r="Z18" s="5"/>
      <c r="AA18" s="5"/>
      <c r="AB18" s="30">
        <v>1684989035</v>
      </c>
      <c r="AC18" s="5"/>
      <c r="AD18" s="5"/>
      <c r="AE18" s="5"/>
      <c r="AF18" s="5"/>
      <c r="AG18" s="5"/>
      <c r="AH18" s="5"/>
      <c r="AI18" s="5"/>
    </row>
  </sheetData>
  <mergeCells count="9">
    <mergeCell ref="D6:AI6"/>
    <mergeCell ref="D7:AH7"/>
    <mergeCell ref="E9:G9"/>
    <mergeCell ref="I9:K9"/>
    <mergeCell ref="M9:O9"/>
    <mergeCell ref="Q9:S9"/>
    <mergeCell ref="U9:W9"/>
    <mergeCell ref="Y9:AA9"/>
    <mergeCell ref="AC9:AE9"/>
  </mergeCells>
  <hyperlinks>
    <hyperlink ref="C12" r:id="rId1" tooltip="Proyecto" display="javascript:__doPostBack('ctl00$ContentPlaceHolder1$dtgRegistroInformacion$ctl05$lnkProyecto','')" xr:uid="{F68A777E-3F26-43CF-85C1-5A04567BCC4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"/>
  <sheetViews>
    <sheetView showGridLines="0" tabSelected="1" view="pageBreakPreview" topLeftCell="G1" zoomScaleNormal="100" zoomScaleSheetLayoutView="100" workbookViewId="0">
      <selection activeCell="K11" sqref="K11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32" t="s">
        <v>10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33" t="s">
        <v>23</v>
      </c>
      <c r="D5" s="33"/>
      <c r="E5" s="33"/>
      <c r="F5" s="33"/>
      <c r="G5" s="33"/>
      <c r="H5" s="33"/>
      <c r="I5" s="33"/>
      <c r="J5" s="33"/>
      <c r="K5" s="33"/>
      <c r="L5" s="3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44.25" customHeight="1" x14ac:dyDescent="0.25">
      <c r="A9" s="3"/>
      <c r="B9" s="6">
        <v>2018011000999</v>
      </c>
      <c r="C9" s="10" t="s">
        <v>14</v>
      </c>
      <c r="D9" s="19">
        <v>863926996</v>
      </c>
      <c r="E9" s="4">
        <v>0</v>
      </c>
      <c r="F9" s="4">
        <v>0</v>
      </c>
      <c r="G9" s="4">
        <f>D9+E9-F9</f>
        <v>863926996</v>
      </c>
      <c r="H9" s="11">
        <v>681787658</v>
      </c>
      <c r="I9" s="11">
        <v>369588151</v>
      </c>
      <c r="J9" s="11">
        <v>365839062</v>
      </c>
      <c r="K9" s="18">
        <v>0.78900000000000003</v>
      </c>
      <c r="L9" s="31">
        <v>0.72729999999999995</v>
      </c>
      <c r="M9" s="31">
        <v>0.55000000000000004</v>
      </c>
    </row>
    <row r="10" spans="1:27" s="2" customFormat="1" ht="57" customHeight="1" thickBot="1" x14ac:dyDescent="0.3">
      <c r="A10" s="3"/>
      <c r="B10" s="6">
        <v>2018011001000</v>
      </c>
      <c r="C10" s="20" t="s">
        <v>15</v>
      </c>
      <c r="D10" s="21">
        <v>3056842005</v>
      </c>
      <c r="E10" s="14">
        <v>0</v>
      </c>
      <c r="F10" s="14">
        <v>0</v>
      </c>
      <c r="G10" s="4">
        <f>D10+E10-F10</f>
        <v>3056842005</v>
      </c>
      <c r="H10" s="15">
        <v>2169636581</v>
      </c>
      <c r="I10" s="15">
        <v>1269805335</v>
      </c>
      <c r="J10" s="15">
        <v>1187650928</v>
      </c>
      <c r="K10" s="18">
        <v>0.71</v>
      </c>
      <c r="L10" s="31">
        <v>0.75</v>
      </c>
      <c r="M10" s="31">
        <v>0.6</v>
      </c>
    </row>
    <row r="11" spans="1:27" ht="22.5" customHeight="1" thickBot="1" x14ac:dyDescent="0.3">
      <c r="C11" s="16" t="s">
        <v>16</v>
      </c>
      <c r="D11" s="17">
        <f>SUM(D9:D10)</f>
        <v>3920769001</v>
      </c>
      <c r="E11" s="17">
        <f t="shared" ref="E11:J11" si="0">SUM(E9:E10)</f>
        <v>0</v>
      </c>
      <c r="F11" s="17">
        <f t="shared" si="0"/>
        <v>0</v>
      </c>
      <c r="G11" s="17">
        <f t="shared" si="0"/>
        <v>3920769001</v>
      </c>
      <c r="H11" s="17">
        <f t="shared" si="0"/>
        <v>2851424239</v>
      </c>
      <c r="I11" s="17">
        <f t="shared" si="0"/>
        <v>1639393486</v>
      </c>
      <c r="J11" s="17">
        <f t="shared" si="0"/>
        <v>1553489990</v>
      </c>
    </row>
    <row r="12" spans="1:27" s="5" customFormat="1" ht="22.5" customHeight="1" x14ac:dyDescent="0.25">
      <c r="B12" s="22"/>
      <c r="C12" s="12"/>
      <c r="D12" s="13"/>
      <c r="E12" s="13"/>
      <c r="F12" s="13"/>
      <c r="G12" s="13"/>
    </row>
    <row r="13" spans="1:27" s="5" customFormat="1" ht="22.5" customHeight="1" x14ac:dyDescent="0.25">
      <c r="C13" s="12"/>
      <c r="D13" s="13"/>
      <c r="E13" s="13"/>
      <c r="F13" s="13"/>
      <c r="G13" s="13"/>
    </row>
    <row r="14" spans="1:27" x14ac:dyDescent="0.25">
      <c r="B14" s="7" t="s">
        <v>17</v>
      </c>
    </row>
  </sheetData>
  <sortState ref="A9:M10">
    <sortCondition descending="1" ref="D9:D10"/>
  </sortState>
  <mergeCells count="2">
    <mergeCell ref="C4:M4"/>
    <mergeCell ref="C5:L5"/>
  </mergeCells>
  <hyperlinks>
    <hyperlink ref="B10" r:id="rId1" tooltip="Proyecto" display="javascript:__doPostBack('ctl00$ContentPlaceHolder1$dtgRegistroInformacion$ctl05$lnkProyecto','')" xr:uid="{61547746-16D8-42BF-BDEB-AD6FCD0491F3}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septiembre 2023</vt:lpstr>
      <vt:lpstr>'septiembre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2024-08-02T22:54:09Z</dcterms:modified>
</cp:coreProperties>
</file>