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LANEACION\Desktop\INFOTEP - PLANEACION 2016\PLAN DE ACCION SECTORIAL INFOTEP 2016\"/>
    </mc:Choice>
  </mc:AlternateContent>
  <bookViews>
    <workbookView xWindow="0" yWindow="0" windowWidth="20490" windowHeight="7155"/>
  </bookViews>
  <sheets>
    <sheet name="GEST. MISIONAL Y DE GOBIERNO" sheetId="6" r:id="rId1"/>
    <sheet name="TRANSP. ANTICO. ATENC. CIUDADAN" sheetId="5" r:id="rId2"/>
    <sheet name="GESTIÓN TALENTO HUMANO" sheetId="4" r:id="rId3"/>
    <sheet name="EFICIENCIA ADMINISTRATIVA" sheetId="1" r:id="rId4"/>
    <sheet name="GESTION FINANCIERA" sheetId="2" r:id="rId5"/>
  </sheets>
  <calcPr calcId="152511"/>
</workbook>
</file>

<file path=xl/calcChain.xml><?xml version="1.0" encoding="utf-8"?>
<calcChain xmlns="http://schemas.openxmlformats.org/spreadsheetml/2006/main">
  <c r="V38" i="4" l="1"/>
  <c r="A30" i="4"/>
  <c r="S36" i="1" l="1"/>
  <c r="S35" i="1"/>
  <c r="S34" i="1"/>
  <c r="T17" i="4" l="1"/>
  <c r="S59" i="1" l="1"/>
  <c r="S48" i="1"/>
  <c r="S47" i="1"/>
  <c r="S41" i="1"/>
  <c r="S40" i="1"/>
  <c r="S39" i="1"/>
  <c r="S38" i="1"/>
  <c r="S37" i="1"/>
  <c r="T49" i="4"/>
  <c r="T30" i="4"/>
  <c r="V30" i="4" s="1"/>
  <c r="T23" i="4"/>
  <c r="T42" i="4"/>
  <c r="T39" i="4"/>
  <c r="T65" i="5"/>
  <c r="T56" i="5"/>
  <c r="T48" i="5"/>
  <c r="T47" i="5"/>
  <c r="T30" i="2"/>
  <c r="T24" i="2"/>
  <c r="T18" i="2"/>
  <c r="T17" i="2"/>
  <c r="S25" i="1"/>
  <c r="S17" i="1"/>
  <c r="T46" i="5"/>
  <c r="T45" i="5"/>
  <c r="T44" i="5"/>
  <c r="T43" i="5"/>
  <c r="T42" i="5"/>
  <c r="T33" i="5" l="1"/>
  <c r="T21" i="5"/>
  <c r="T17" i="5"/>
  <c r="V24" i="2" l="1"/>
  <c r="V18" i="2"/>
  <c r="V17" i="2"/>
  <c r="V30" i="2"/>
  <c r="U17" i="1"/>
  <c r="U25" i="1"/>
  <c r="U59" i="1"/>
  <c r="U48" i="1"/>
  <c r="U47" i="1"/>
  <c r="U35" i="1"/>
  <c r="U36" i="1"/>
  <c r="U37" i="1"/>
  <c r="U38" i="1"/>
  <c r="U39" i="1"/>
  <c r="U40" i="1"/>
  <c r="U41" i="1"/>
  <c r="U34" i="1"/>
  <c r="V49" i="4"/>
  <c r="V39" i="4"/>
  <c r="T40" i="4"/>
  <c r="V40" i="4" s="1"/>
  <c r="T41" i="4"/>
  <c r="V41" i="4" s="1"/>
  <c r="V42" i="4"/>
  <c r="T43" i="4"/>
  <c r="V43" i="4" s="1"/>
  <c r="T38" i="4"/>
  <c r="W48" i="5"/>
  <c r="W47" i="5"/>
  <c r="W46" i="5"/>
  <c r="W45" i="5"/>
  <c r="W44" i="5"/>
  <c r="W43" i="5"/>
  <c r="W42" i="5"/>
  <c r="W65" i="5"/>
  <c r="W56" i="5"/>
  <c r="W21" i="5" l="1"/>
  <c r="W17" i="5"/>
  <c r="W33" i="5"/>
</calcChain>
</file>

<file path=xl/sharedStrings.xml><?xml version="1.0" encoding="utf-8"?>
<sst xmlns="http://schemas.openxmlformats.org/spreadsheetml/2006/main" count="809" uniqueCount="341">
  <si>
    <t>FECHA DE SEGUIMIENTO:</t>
  </si>
  <si>
    <t xml:space="preserve">RESPONSABLE: </t>
  </si>
  <si>
    <t>VIGENCIA:</t>
  </si>
  <si>
    <t xml:space="preserve">ESTRATEGIA 1:  </t>
  </si>
  <si>
    <t xml:space="preserve">META </t>
  </si>
  <si>
    <t>FÓRMULA DEL INDICADOR</t>
  </si>
  <si>
    <t>Cumplimiento real del indicador</t>
  </si>
  <si>
    <t>ACTIVIDADES ESPECÍFICAS</t>
  </si>
  <si>
    <t>(Tácticas)</t>
  </si>
  <si>
    <t>PRODUCTO</t>
  </si>
  <si>
    <t>FECHA DE EJECUCIÓN</t>
  </si>
  <si>
    <t>RECURSOS REQUERIDOS</t>
  </si>
  <si>
    <t>ANÁLISIS</t>
  </si>
  <si>
    <t>ACCIONES CORRECTIVAS</t>
  </si>
  <si>
    <t>CUMPLIMIENTO DE LA ESTRATEGIA</t>
  </si>
  <si>
    <t>CUMPLIMIENTO TOTAL</t>
  </si>
  <si>
    <t xml:space="preserve"> 1er Trimestre</t>
  </si>
  <si>
    <t>2do Trimestre</t>
  </si>
  <si>
    <t xml:space="preserve"> 3er Trimestre</t>
  </si>
  <si>
    <t xml:space="preserve"> 4to Trimestre</t>
  </si>
  <si>
    <t>FECHA  INICIO</t>
  </si>
  <si>
    <t>FECHA FINAL</t>
  </si>
  <si>
    <t>PRESUPUESTO APROBADO</t>
  </si>
  <si>
    <t>PRESUPUESTO EJECUTADO</t>
  </si>
  <si>
    <t>FINANCIEROS</t>
  </si>
  <si>
    <t xml:space="preserve">(Adiciones o Modificaciones) </t>
  </si>
  <si>
    <t>PRESUPUESTO POR EJECUTAR</t>
  </si>
  <si>
    <t>PORCENTAJE DE EJECUCIÓN</t>
  </si>
  <si>
    <t xml:space="preserve">% Acumulado) I trimestre 2015          </t>
  </si>
  <si>
    <t>POLITICA</t>
  </si>
  <si>
    <t>Transparencia, Participación y Servicio al Ciudadano</t>
  </si>
  <si>
    <t>Actividades ejecutadas / actividades planeadas *100</t>
  </si>
  <si>
    <t>PESO DE LA ESTRATEGIA
(Porcentaje)</t>
  </si>
  <si>
    <t xml:space="preserve">ESTRATEGIA 2:  </t>
  </si>
  <si>
    <t>PORCENTAJE DE EJECUCIÓN (%)</t>
  </si>
  <si>
    <t xml:space="preserve">FINANCIEROS 
(Adiciones o Modificaciones) </t>
  </si>
  <si>
    <t>Gestión del Talento Humano</t>
  </si>
  <si>
    <t>Elaborar diagnóstico de necesidades de capacitación</t>
  </si>
  <si>
    <t>Formular y ejecutar el plan de capacitación</t>
  </si>
  <si>
    <t>Diagnóstico de necesidades de capacitación</t>
  </si>
  <si>
    <t>Plan de Capacitación</t>
  </si>
  <si>
    <t>Un documento</t>
  </si>
  <si>
    <t>Diagnóstico de necesidades de bienestar</t>
  </si>
  <si>
    <t>Un documento de diagnóstico de necesidades de bienestar</t>
  </si>
  <si>
    <t>Formulación  y ejecución del plan de bienestar e incentivos</t>
  </si>
  <si>
    <t>Política:</t>
  </si>
  <si>
    <t>Eficiencia Administrativa</t>
  </si>
  <si>
    <t xml:space="preserve">FINANCIEROS
(Adiciones o Modificaciones) </t>
  </si>
  <si>
    <t>Política</t>
  </si>
  <si>
    <t>Gestión Financiera</t>
  </si>
  <si>
    <t>90% del cumplimiento del Plan Anual de Adquisiciones</t>
  </si>
  <si>
    <t>Seguimiento periódico a la ejecución presupuestal</t>
  </si>
  <si>
    <t>Reportes SIIF evaluados (informes)</t>
  </si>
  <si>
    <t>Realizar seguimiento al Plan Anual de Adquisiciones</t>
  </si>
  <si>
    <t>Plan anual de adquisiciones y actos  de contratación publicados</t>
  </si>
  <si>
    <t>PESO DE LA ESTRATEGIA
%</t>
  </si>
  <si>
    <t>ENTIDAD</t>
  </si>
  <si>
    <t xml:space="preserve">% Acumulado) I trimestre 2015         </t>
  </si>
  <si>
    <t xml:space="preserve">% Acumulado) I trimestre 20145          </t>
  </si>
  <si>
    <t>SEGUIMIENTO PRIMER TRIMESTRE DEL PLAN DE ACCIÓN ANUAL 2016</t>
  </si>
  <si>
    <t>SEGUIMIENTO PRIMER  TRIMESTRE DEL PLAN DE ACCIÓN ANUAL 2016</t>
  </si>
  <si>
    <t>Identificar e implementar acciones para incentivar la participación ciudadana</t>
  </si>
  <si>
    <t>Cumplir con los protocolos minimos estableciso por el Programa Nacional de Servicio al Ciudadano para el Servicio al Ciudadano</t>
  </si>
  <si>
    <t xml:space="preserve">ESTRATEGIA 3:  </t>
  </si>
  <si>
    <t>Fortalecimiento y visibilidad de la línea ética del sector educativo enmarcada en el plan anticorrupción y de atención al ciudadano</t>
  </si>
  <si>
    <t xml:space="preserve">ESTRATEGIA 4:  </t>
  </si>
  <si>
    <t>Publicación de la Estrategia de Rencición de Cuentas e Implementación de la misma</t>
  </si>
  <si>
    <t xml:space="preserve">ESTRATEGIA 5:  </t>
  </si>
  <si>
    <t>Estrategias para acceso a la información pública</t>
  </si>
  <si>
    <t xml:space="preserve">
 100% del proceso de Atención al Ciudadano unificado</t>
  </si>
  <si>
    <t># Actividades realizadas / Total de actividades establecidas para elaborar el proceso unificado de atención al ciudadano*100</t>
  </si>
  <si>
    <t>Revisión de normatividad aplicable al proceso de  Atencion al Ciudadano</t>
  </si>
  <si>
    <t>Revision y análisis  de los procesos existentes de Atencion al ciudadano y reportarlos  al Ministerio</t>
  </si>
  <si>
    <t>Remisión de la propuesta de Atencion al ciudadano por  entidad.</t>
  </si>
  <si>
    <t>Formulación de la propuestas unificada de  proceso de  atencion al ciudadano.</t>
  </si>
  <si>
    <t>Proceso unificado de Atención al Ciudadano del Sector Educativo</t>
  </si>
  <si>
    <t xml:space="preserve">
 100% de la Caracterización del  ciudadano defininida de  acuerdo con las directrices del Programa Nacional de Servicio al Ciudadano, para el sector educativo</t>
  </si>
  <si>
    <t>Paso 2. Establecer un líder del ejercicio de caracterización</t>
  </si>
  <si>
    <t>Paso 3. Establecer variables y niveles de desagregación de la información</t>
  </si>
  <si>
    <t>Paso 4. Priorizar variables</t>
  </si>
  <si>
    <t>Paso 5. Identificación de mecanismos de recolección de información</t>
  </si>
  <si>
    <t>Paso 6. Automatizar la información y establecer grupos o segmentos de ciudadanos, usuarios o grupos de interés con características similares</t>
  </si>
  <si>
    <t>Paso 7. Divulgar y publicar la información</t>
  </si>
  <si>
    <t>Documento de caracterización del ciudadano del sector educativo</t>
  </si>
  <si>
    <t>Abril de 2016</t>
  </si>
  <si>
    <t>diciembre de 2016</t>
  </si>
  <si>
    <t>Un espacio permanente de participación ciudadana habilitado</t>
  </si>
  <si>
    <t>cumplimiento del 100%  de las cuatro etapas definidas</t>
  </si>
  <si>
    <t xml:space="preserve"> # Actividades realizadas/ Total de actividades establecidas por el programa nacional de servicio al ciudadano * 100</t>
  </si>
  <si>
    <t xml:space="preserve">Identificación del nivel de participación ciudadana en la gestión de la entidad
</t>
  </si>
  <si>
    <t>Definición de lineamientos, mecanismos y espacios de participación</t>
  </si>
  <si>
    <t>Un espacio de participación implementado</t>
  </si>
  <si>
    <t>Definir los temas de interes de  la comunidad</t>
  </si>
  <si>
    <t>Identificación de experiencias exitosas de participación ciudadana en la entidad</t>
  </si>
  <si>
    <t>100% Entidades Adscritas y/o vinculadas con riesgos de corrupción identificados</t>
  </si>
  <si>
    <t># de Entidades Adscritas y/o vinculadas con riesgos de corrupción identificados/Total de Entidades Adscritas y/o vinculadas * 100</t>
  </si>
  <si>
    <t>Identificar  los riesgos de corrupción  de las Entidades Adscritas y/o vinculadas</t>
  </si>
  <si>
    <t xml:space="preserve">Implementar al 100% las actividades establecidas en la metodologia para la gestión del riesgo de corrupción del DAFP
</t>
  </si>
  <si>
    <t>identificar los riesgos de corrupción</t>
  </si>
  <si>
    <t>Realizar la Política de Administración del Riesgo de Corrupción</t>
  </si>
  <si>
    <t>Construir el Mapa de Riesgos de Corrupción</t>
  </si>
  <si>
    <t>Consulta y Divulgación</t>
  </si>
  <si>
    <t xml:space="preserve">Documento que contiene los riesgos de corrupción del sector educativo </t>
  </si>
  <si>
    <t>20% de los tramites o servicios  existentes simplificados y/o racionalizados</t>
  </si>
  <si>
    <t xml:space="preserve">Revisar los trámites o servicios existentes con el fin de establecer si se deben Simplificar, eliminar, optimizar o automatizar </t>
  </si>
  <si>
    <t>Realizar el inventario  de trámites de cada entidad</t>
  </si>
  <si>
    <t>Realizar el diagnóstico de  trámites de cada entidad</t>
  </si>
  <si>
    <t>Sistema de Información - SUIT, que evidencie la racionalización de los trámites o servicios existentes: simplificación, eliminación, optimización o automatización según sea el caso</t>
  </si>
  <si>
    <t xml:space="preserve"> Definir plan de acción de simplificación y racionalización de los tramites de cada entidad a partir del diagnostico</t>
  </si>
  <si>
    <t xml:space="preserve">
 100% de las acciones establecidas en la planeación de la estrategia de rendición de cuentas desarrolladas</t>
  </si>
  <si>
    <t># acciones ejecutadas / Total de acciones planeadas *100</t>
  </si>
  <si>
    <t># Trámites o servicios racionalizados/total de tramites o servicios existentes * 100</t>
  </si>
  <si>
    <t xml:space="preserve">Identificación de las necesidades de información de la poblaicón objetivo </t>
  </si>
  <si>
    <t>Realización de la convocatoria</t>
  </si>
  <si>
    <t>Evaluación y monitoreo de la Rendición de cuentas</t>
  </si>
  <si>
    <t>Realizar una audiencia pública de rendición de cuentas del sector educación a noviembre de 2016</t>
  </si>
  <si>
    <t xml:space="preserve">
 Un acuerdo de intercambio de información definido por Entidad Adscrita y/o vinculada</t>
  </si>
  <si>
    <t xml:space="preserve">
# acciones ejecutadas / Total de acciones planeadas *100</t>
  </si>
  <si>
    <t>Establecer y cumplir con el calendario anual de reporte de información sectorial</t>
  </si>
  <si>
    <t>Validar el protocolo de intercambio de información</t>
  </si>
  <si>
    <t>documentos que soportan el reporte, mensual, trimestral, semestral según sea el caso</t>
  </si>
  <si>
    <t>Datos abiertos publicados</t>
  </si>
  <si>
    <t xml:space="preserve">ESTRATEGIA3:  </t>
  </si>
  <si>
    <t xml:space="preserve">ESTRATEGIA 1: </t>
  </si>
  <si>
    <t xml:space="preserve"> Disponer de información actualizada de los servidores en el SIGEP para garantizar la planeación y gestión del Talento Humano</t>
  </si>
  <si>
    <t>Desarrollar actividades orientadas al fortalecimiento de la calidad de vida laboral y de las familias</t>
  </si>
  <si>
    <t xml:space="preserve">Gestionar el PIC para el desarrollo integral del Talento Humano a través de la potencialización de competencias </t>
  </si>
  <si>
    <t>Garantizar la provisión oportuna de vacantes de acuerdo con los principios del mérito</t>
  </si>
  <si>
    <t>90% de hojas de vida vinculadas en SIGEP</t>
  </si>
  <si>
    <t xml:space="preserve"> # de hojas de vida vinculadas / Total de  hojas de vida *100</t>
  </si>
  <si>
    <t>Diligenciar los requerimientos establecidos en el SIGEP</t>
  </si>
  <si>
    <t>Reporte de seguimiento SIGEP</t>
  </si>
  <si>
    <t xml:space="preserve">
100% del plan de bienestar e incentivos ejecutado</t>
  </si>
  <si>
    <t># de actividades realizadas en el periodo / Total de actividades programadas en el periodo * 100</t>
  </si>
  <si>
    <t>Un documento de plan de bienestar e incentivos</t>
  </si>
  <si>
    <t>100% del PIC ejecutado</t>
  </si>
  <si>
    <t>Evaluación de impacto de la vigencia anterior  de la capacitación</t>
  </si>
  <si>
    <t xml:space="preserve">100% de sistema de evaluación del desempeño </t>
  </si>
  <si>
    <t>Realización de acuerdos de gestión para gerentes públicos</t>
  </si>
  <si>
    <t>Documento de Acuerdos de gestión consolidados</t>
  </si>
  <si>
    <t>Hacer  seguimiento a los acuerdos de gestión de  la evaluación</t>
  </si>
  <si>
    <t>Documento de seguimiento a los acuerdo de gestión</t>
  </si>
  <si>
    <t>Realizar la Evaluación de los acuerdos de la vigencia anterior</t>
  </si>
  <si>
    <t>Documento de Acuerdos de gestión evaluados</t>
  </si>
  <si>
    <t>febrero de 2016</t>
  </si>
  <si>
    <t>junio de 20016</t>
  </si>
  <si>
    <t>Diciembre  de 20016</t>
  </si>
  <si>
    <t>marzo de 2016</t>
  </si>
  <si>
    <t xml:space="preserve"> # de acuerdos de gestión realizados y evaluados en el periodo / Total de acuerdos de gestión programados en el periodo * 100</t>
  </si>
  <si>
    <t># de evaluaciones del desempeño laboral realizadas en el periodo / Total de evaluaciones del desempeño laboral programadas en el periodo * 100</t>
  </si>
  <si>
    <t>Fijación de compromisos  para servidores públicos</t>
  </si>
  <si>
    <t>Documento fijación compromisos</t>
  </si>
  <si>
    <t>Seguimiento a la evaluación de desempeño</t>
  </si>
  <si>
    <t>Documento de evaluación parcial</t>
  </si>
  <si>
    <t>Evaluación de desempeño de la vigencia anterior</t>
  </si>
  <si>
    <t>Docuemento de la evaluación final</t>
  </si>
  <si>
    <t>31 de enero de 2016</t>
  </si>
  <si>
    <t>15 de febrero de 2016</t>
  </si>
  <si>
    <t>1 de junio de 2016</t>
  </si>
  <si>
    <t>30 de junio de 2016</t>
  </si>
  <si>
    <t xml:space="preserve"> 100% del Plan Anual de vacantes ejecutado</t>
  </si>
  <si>
    <t># de actividades realizadas en el periodo / Total actividades programadas en el periodo * 100</t>
  </si>
  <si>
    <t>Elaboración y seguimiento al plan anual de vacantes.</t>
  </si>
  <si>
    <t>Documento plan anual de vacantes</t>
  </si>
  <si>
    <t>Enero de 2016</t>
  </si>
  <si>
    <t>Cadena de Valor del Sector</t>
  </si>
  <si>
    <t xml:space="preserve">Definición del sistema de gesión documental </t>
  </si>
  <si>
    <t>Análisis de la composición y fortalecimiento del sector administrativo educativo</t>
  </si>
  <si>
    <t>Formulación plan estratégico de tecnologia del sector</t>
  </si>
  <si>
    <t>Servicios Transversales</t>
  </si>
  <si>
    <t>Ajustar los proceso internos de acuerdo a la normatividad (trámites usuario final MHCP y SECOP II)</t>
  </si>
  <si>
    <t>Cerificación del Sistema de Gestión de Calidad en todas las entidades del sector</t>
  </si>
  <si>
    <t>Implementación de modelos referenciales (ambiental, sistema de salud y seguridad en el trabajo, seguridad de la información)</t>
  </si>
  <si>
    <t>Entidades certificadas o recertificadas/total entidades del sector educación *100</t>
  </si>
  <si>
    <t>90% de las entidades  Adscritas y / o Vinculadas,  certificadas en el Sistema de Gestión de Calidad en el 2016</t>
  </si>
  <si>
    <t>9 entidades del sector certificadas en el sistema de gestión de calidad</t>
  </si>
  <si>
    <t>Identificar los resgistros de los activos de información, elaborar el índice de información clasificada y reservadas, Diseñar y adoptar el esquema de publicación</t>
  </si>
  <si>
    <t>Diseño de formas, formatos y formularios</t>
  </si>
  <si>
    <t>Automatización de formas, formatos y formularios</t>
  </si>
  <si>
    <t>Diseño y creación de documentos (procedimientos)</t>
  </si>
  <si>
    <t>Documento del proceso de gestión documental etapa de planeación</t>
  </si>
  <si>
    <t>100% de la fase de planeación ejectuada</t>
  </si>
  <si>
    <t>No de entidades con estudio de estructura actualizado / No EAV</t>
  </si>
  <si>
    <t>Estudio actualizado sobre la estructura organizacional</t>
  </si>
  <si>
    <t>Contexto institucional</t>
  </si>
  <si>
    <t>Marco legal</t>
  </si>
  <si>
    <t>Análisis externo (Definición de factores externos, ¿Cómo se hace?)</t>
  </si>
  <si>
    <t>Análisis interno (Identificación del mapa de proceso, Tipos de procesos, Análisis de procesos, Identificación de productos y/o servicios, Evaluación de la prestación de servicios)</t>
  </si>
  <si>
    <t>Alineación del Modelo de Operación</t>
  </si>
  <si>
    <t>Estructura u organización interna de acuerdo a las dinamicas propias</t>
  </si>
  <si>
    <t>Revisión y ajustes de acuerdo a la normatividad interna (estatutos y/o reglamentos)</t>
  </si>
  <si>
    <t>Actividades ejecutadas / actividades planeadas * 100</t>
  </si>
  <si>
    <t>90% de las entidades con Estudio actualizado sobre la estructura organizacional</t>
  </si>
  <si>
    <t>100% Estatutos y/o reglamentos  de acuerdo a las dinamicas propias revisados y ajustados</t>
  </si>
  <si>
    <t xml:space="preserve">No de estatutos o reglamentos revisados y ajustados / No EAV </t>
  </si>
  <si>
    <t>Documento de estudio técnico o acto administrativo que soporta la modernización revisión de estructura (formal o informal)</t>
  </si>
  <si>
    <t>Documentos revisados y ajustados</t>
  </si>
  <si>
    <t>Desarrollo de planes estrategicos de tecnologia articulados</t>
  </si>
  <si>
    <t>Establecer alcance</t>
  </si>
  <si>
    <t>Definir política de seguridad</t>
  </si>
  <si>
    <t>Definir el tratamiento a los riesgos identificados</t>
  </si>
  <si>
    <t>Identificar Controles</t>
  </si>
  <si>
    <t>Definir una declaración de aplicabilidad</t>
  </si>
  <si>
    <t>Sistema de Seguridad de la información ejecutado en la etapa de planeación</t>
  </si>
  <si>
    <t>Documento del plan estrategico de tecnologia ejecutado</t>
  </si>
  <si>
    <t>Identificación de trámites (Revisión de procesos, Análisis normativo)</t>
  </si>
  <si>
    <t>Priorización de trámites (Diagnóstico de trámites a intervenir)</t>
  </si>
  <si>
    <t>Racionalización de trámites (Simplificación, Estandarización, Eliminación, Optimización, Automatización, Interoperabilidad)</t>
  </si>
  <si>
    <t>Al menos un (1)  proceso y/o procedimiento por entidad con análisis para automatización</t>
  </si>
  <si>
    <t>Garantizar coherencia de los componentes del plan de desarrollo administrativo en la gestión financiera</t>
  </si>
  <si>
    <t>Garantizar eficiencia, eficacia y efectividad en el manejo de los recursos financieros del Sector</t>
  </si>
  <si>
    <t>Alinear la gestion financiera con el Plan Nacional de Desarrollo 2014-2018 y los demas planes</t>
  </si>
  <si>
    <t xml:space="preserve">
 100%  de cumplimiento de la programación y ejecución presupuestal </t>
  </si>
  <si>
    <t>(Presupuesto ejecutado / Presupuesto asignado)*100</t>
  </si>
  <si>
    <t>(# de actividades del Plan de adquisiciones ejecutadas/ Total de actividades del Plan adquisiciones programado)*100</t>
  </si>
  <si>
    <t xml:space="preserve">100% Adhesión a mecanismo para la disminución de precios del sector </t>
  </si>
  <si>
    <t>(# mecanismos adheridos / # Total de mecanismos definidos que apliquen al sector)*100</t>
  </si>
  <si>
    <t>Avanzar en la disminucion o ahorro de los precios para el sector</t>
  </si>
  <si>
    <t>100% planes de inversión alineados al Plan Nacional de Desarrollo 2014 - 2018</t>
  </si>
  <si>
    <t>(# Planes de inversión alineados/ Total de planes de inversión)*100</t>
  </si>
  <si>
    <t>Revisar y actualizar proyectos de inversión ( Plan Nacional de Desarrollo 2014-2018, y otros planes)</t>
  </si>
  <si>
    <t>Planes (sectorial e Institucional) de las entidades, alineados con  Plan Nacional de Desarrollo 2014-2018</t>
  </si>
  <si>
    <t>Al finalizar el III Trimestre se reportará al MEN el resultado del ejercicio y revisión del proceso de atención al ciudadano por parte de nuestra entidad</t>
  </si>
  <si>
    <t>Estos componentes se desarrollará en el III y IV trimestre del año para cumplir con la meta sectorial.</t>
  </si>
  <si>
    <t>Bajo el liderazgo de la coordinadora de calidad y con el apoyo del MEN a través de los acompañamientos hechos por su personal, se avanzó en la revision de la normatividad aplicable al proceso de atención al ciudadano, cumpliendo de esta manera con esta actividad. De igual forma, se está trabajando la revisión y análisis de los procesos existentes de Atención al ciudadano, sin embargo no se han remitido estos al Ministerio de Educación.</t>
  </si>
  <si>
    <t>Se designó el líder de la caracterización del usuario quien este III trimestre desarrollará los pasos 1,3-5 como resultado de su gestión y para el IV trimestre los pasos 6-7.</t>
  </si>
  <si>
    <t>Se hace la revisión, diagnóstico y propuesta de procesos y procedimientos internos.</t>
  </si>
  <si>
    <t>Se avanzó con la contratación de la persona de sistemas que se encargará con apoyo de la coordinadora de calidad de la actualización del registro existente de activos de información</t>
  </si>
  <si>
    <t>Para desarrollar estos componentes es necesario finalizar los dos primeros que tienen una actividad pendiente.</t>
  </si>
  <si>
    <t>En el III trimestre se realizarán las siguientes actividades: 1. Identificar los objetivos de la caracterización y su alcance. 2. Establecer variables y niveles de desagregación de la información. 3. Priorizar variables. 4. Identificación de mecanismos de recolección de información</t>
  </si>
  <si>
    <t>Bajo el liderazco del profesional de Control Interno se realizó un taller con los líderes de procesos para aprender a identificar y construir  los riesgos y el mapa de riesgos de corrupción. Un resultado adicional de este ejercicio colectivo fue la divulgación de los mismos con los líderes de procesos.</t>
  </si>
  <si>
    <t>Se Realizó el inventario  de trámites del INFOTEP</t>
  </si>
  <si>
    <t>Se Realizó el diagnóstico de  trámites del estado de cada trámite de la institución</t>
  </si>
  <si>
    <t>Está pendiente definir el plan de acción de racionalización de trámites para nuestra Institución.</t>
  </si>
  <si>
    <t>Está pendientes revisar las acciones a tomar con los trámites que tenemos</t>
  </si>
  <si>
    <t>Al finalizar el III trimestre se tendrá identificado y construido el plan de acción para la racionalización de trámites. Y para el IV trimestre se debe cumplir con la meta de racionalización de dos (2) trámites que se estableció en el plan anti corrupción.</t>
  </si>
  <si>
    <t xml:space="preserve">Acciones de información a través de la utilización de medios de comunicación </t>
  </si>
  <si>
    <t>Definir el protocolo de intercambio de información</t>
  </si>
  <si>
    <t>Socializar y publicar el protocolo de intercambio de información</t>
  </si>
  <si>
    <t>Se cumple con el calendario anual de reporte de información sectorial.</t>
  </si>
  <si>
    <t>El área de sistemas recibió acompañamiento del Ministerio en tema de datos abiertos y GEL. El paso a seguir es definir el protocolo y seguido a esto la socialización y publicación del mismo.</t>
  </si>
  <si>
    <t>Al término del III trimestre se debe definir el protocolo de intercambio de información de la institución para hacer los siguientes pasos en el IV trimestre.</t>
  </si>
  <si>
    <t>INFOTEP SAN ANDRES</t>
  </si>
  <si>
    <t>15 de Julio</t>
  </si>
  <si>
    <t>SECRETARÍA GENERAL</t>
  </si>
  <si>
    <t>15 de julio</t>
  </si>
  <si>
    <t>Después de haber recibido reporte del DAFP respecto al SIGEP, la entidad nos reporta que el avance de nuestra institución es del 72% y que para llegar al 100% debemos hacer unas correcciones en la información reportada de funcionarios y contratistas.</t>
  </si>
  <si>
    <t>A la fecha no se ha hecho evaluación al plan de capacitaciones de la vigencia 2015</t>
  </si>
  <si>
    <t>Identificar, analizar y evaluar riesgos</t>
  </si>
  <si>
    <t>Mecanismos definidos para la dismnucion de precios del sector</t>
  </si>
  <si>
    <t>En el III trimestre la nueva rectora hará seguimiento al acuerdo de gestión de esta funcionaria.</t>
  </si>
  <si>
    <t>El plan estratégico de tecnología de la institución se ha venido desarrollando con el acompañamiento del Ingeniero del MEN, quien estuvo en nuestra institución recientemente orientandonos al respecto.</t>
  </si>
  <si>
    <t>La política de seguridad de la institución se encuentra formulada y publicada en la página web de la institución.</t>
  </si>
  <si>
    <t>En el III trimestres se realizará la priorización de trámites para proceder a hacer la respectiva racionalización en el III - IV trimestre.</t>
  </si>
  <si>
    <t>Como resultado del ejercicio de acompañamiento, se generó un compromiso para que se envie el documento finalizado al ingeniero del MEN e ir haciendo los ajustes de acuerdo a sus observaciones para tener el documento final consolidado al corte del III trimestre.</t>
  </si>
  <si>
    <t>Esta actividad se tiene definida dentro de la formulación del plan estratégico de tecnología de la información.</t>
  </si>
  <si>
    <t>Dentro de la formulación del PETI estas actividades están contempladas y deben ser definidas institucionalmente.</t>
  </si>
  <si>
    <t>Como resultado del ejercicio de acompañamiento del MEN, se generó un compromiso para que se envie el documento finalizado del PETI al ingeniero del MEN e ir haciendo los ajustes de acuerdo a sus observaciones para tener el documento final consolidado al corte del III trimestre.</t>
  </si>
  <si>
    <t>Se avanzó haciendo la identificación de trámites.</t>
  </si>
  <si>
    <t>El compromiso para el III trimestre es tener el mapa de procesos y procedimientos validados y aprobados y así iniciar su implementación para el IV trimestre. Es importante tener en cuenta que la institución se encuentra en un proceso de reestructuración y descentralización que una vez surta efecto modificará sustancialmente el sistema de calidad de la institución, lo cual podrá retrasar un poco el proceso de certificación.</t>
  </si>
  <si>
    <t>A la fecha aún no se ha firmado el decreto de reestructuración, sin embargo ya se hizo actualización del documento estudio técnico, se tiene la aprobación  del consejo directivo para la modernización de la planta y está pendiente la firma por parte del MEN y Presidencia de la República. Entre tanto no se firme la reestructuración, los demás procesos no se podrán hacer.</t>
  </si>
  <si>
    <t>En el momento en que se de la reestructuración se van a hacer las actividades pendientes puesto que depende del proceso de reestructurción.</t>
  </si>
  <si>
    <t>Se realizaron la capacitaciones previstas para el II trimestre</t>
  </si>
  <si>
    <t>Al corte de III trimestre se hará evaluación del plan de capacitaciones de la vigencia 2015.</t>
  </si>
  <si>
    <t>A III trimestre debemos formular el plan de bienestar e incentivos independiente del PIC.</t>
  </si>
  <si>
    <t>La institución elaboró el plan de vacantes para el 2016. En el mes de mayo se presentó una vacantae la cual será cubierta de acuerdo al plan.</t>
  </si>
  <si>
    <t>Es importante tener en cuenta que cuando la reestructuración sea aprobada, se debe modificar el plan de vacantes del INFOTEP para que refleje la nueva planta de personal.</t>
  </si>
  <si>
    <r>
      <t xml:space="preserve">Descontando el valor total de los recursos que tenemos congelados, La ejecución en </t>
    </r>
    <r>
      <rPr>
        <u/>
        <sz val="10"/>
        <color rgb="FF000000"/>
        <rFont val="Calibri"/>
        <family val="2"/>
        <scheme val="minor"/>
      </rPr>
      <t>funcionamiento</t>
    </r>
    <r>
      <rPr>
        <sz val="10"/>
        <color rgb="FF000000"/>
        <rFont val="Calibri"/>
        <family val="2"/>
        <scheme val="minor"/>
      </rPr>
      <t xml:space="preserve"> va de acuerdo al cronograma. A la fecha ya se elaboró un plan de como ejecutar los recursos de </t>
    </r>
    <r>
      <rPr>
        <u/>
        <sz val="10"/>
        <color rgb="FF000000"/>
        <rFont val="Calibri"/>
        <family val="2"/>
        <scheme val="minor"/>
      </rPr>
      <t>inversión</t>
    </r>
    <r>
      <rPr>
        <sz val="10"/>
        <color rgb="FF000000"/>
        <rFont val="Calibri"/>
        <family val="2"/>
        <scheme val="minor"/>
      </rPr>
      <t xml:space="preserve"> para el segundo semestre del año. Se va a invertir en el mejoramiento de la infraestructura física y tecnológica de la institución mediante un convenio interinstitucional con la Cámara de Comercio de San Andrés, Providencia y Santa Catalina cuyo objetivo es "Aunar esfuerzos con el fin de llevar a cabo la gerencia del proyecto Mejoramiento y Dotación de la infraestructura física del INFOTEP San Andrés a fin de contribuir al fortalecimiento del emprendimiento y fomentar la competitividad empresarial y de la educación superior de la comunidad del Departamento Archipiélago".</t>
    </r>
  </si>
  <si>
    <t>En todo momento en nuestra institución estamos haciendo esfuerzos por señirnos al plan de austeridad y buscar los mejores precios en todos los procesos que realizamos.</t>
  </si>
  <si>
    <t>Los proyectos de inversión fueron revisados y actualizados de acuerdo al plan nacionl de desarrollo 2014 -2018.</t>
  </si>
  <si>
    <t>En el III trimestre se realizarán las actividades 1 y 2: identificar los registros de los activos de información, elaborar el índice de información clasificada y reservada,  Diseñar y adoptar el esquema de publicación y diseño de formas, formatos y formularios. Las actividades 3 y 4 se deben hacer para el IV trimestre</t>
  </si>
  <si>
    <t>Se recibieron recomendaciones del MEN para ajustarlo de acuerdo a unos nuevos lineamientos planteados. Esta actividad se tendrá listo durante el III trimestre junto con el documento finalizado del PETI.</t>
  </si>
  <si>
    <t>SECRETARÍA GENERAL - PLANEACION</t>
  </si>
  <si>
    <t>Debido a que la única funcionaria que tiene cargo de gerente público estaba encargada como rectora de la institución, durante el II trimestre no se hizo seguimiento a su acuerdo de gestión.</t>
  </si>
  <si>
    <t>Recibimos acompañamiento de la oficina de la Subdirección de Desarrollo Organizacional en el cual nos aclararon la diferencia entre el plan de bienestar e incentivos y el PIC. Como resultado de este ejercicio, debemos formular un plan independiente teniendo en cuenta que en nuestra institución solamente tenemos 3 personas de carrera administrativa, de los cuales 2 son puestos asistenciale y 1 gerente público.</t>
  </si>
  <si>
    <t>Debido a que tuvimos cambio de secretaria general y personal de sistemas, el primer paso a seguir será capacitarlos en el manejo de la plataforma del SIGEP, lo cual se ha venido haciendo vía skype. El segundo paso será actualizar la información de la planta de personal y el último paso será registrar la información de los contratistas. Es importante informar que en la actualización del plan anticorrupción se puso que para mejorar el índice de vinculación de hojas de vida de contratistas se les va a poner como requisito de contratación, no solo entregar la hoja de vida y el formato de bienes y rentas diligenciado, si no que también lo deben hacer en el SIGEP, de tal forma que la institución solo tenga la tarea de vincularlos aumentando de esta manera la rapidez en la que se reporta la información en el SIGEP.</t>
  </si>
  <si>
    <t>PLANEACIÓN</t>
  </si>
  <si>
    <t>Implementar la metodologia para la carecaterización del ciudadano del Programa Nacional de Servicio al Ciudadano: 
Paso 1. Identificar los objetivos de la caracterización y su alcance</t>
  </si>
  <si>
    <t>Como resultado del ejercicio de ajuste del plan anticorrupción de acuerdo a las observaciones del DAFP, se determinó que se va a hacer un ciclo de conversatorios con temas de interés común y una audiencia pública en noviembre, y basados en estos ejercicios vamos a hacer la 1. Identificación del nivel de participación ciudadana en la gestión de la entidad. 2. Definir los temas de interés de  la comunidad. 3. Definición de lineamientos, mecanismos y espacios de participación para sentar los precendentes para futuros ejercicios tanto de Rendición de cuentas como de participación ciudadana. (Dentro de la actualización del plan anticorrupción se puede ver esta estrategia reflejada).</t>
  </si>
  <si>
    <t>En junio recibimos comunicado del DAFP con observaciones al Plan Anticorrupción, motivo por el cual tuvimos que ajustar la estrategia de Rendición de Cuentas, las acciones de mejora del mismo se ven en el plan y en lo que tenemos plasmado en las acciones correctivas del componente de participación ciudadana y en este de rendición de cuentas. Como se manifestó líneas arriba, durante el proceso de elección del rector se abrió un espacio para que los asistentes participaran y con algunas preguntas hechas por los mismos pudimos identificar necesidades de información de nuestra comunidad educativa entre los cuales están los temas de reestructuración-descentralización, gestión de la insititución,  para la cual ya estamos preparando un ciclo de conversatorios en julio y agosto con estos temas como centrales.</t>
  </si>
  <si>
    <t>Se firmó convenio con la Cámara de Comercio de San Andrés Isla para la gerencia del Proyecto de Inversión de Infraestructura y consecuentemente el desarrollo de todas sus actividades.</t>
  </si>
  <si>
    <r>
      <t>1. En</t>
    </r>
    <r>
      <rPr>
        <u/>
        <sz val="10"/>
        <color rgb="FF000000"/>
        <rFont val="Calibri"/>
        <family val="2"/>
        <scheme val="minor"/>
      </rPr>
      <t xml:space="preserve"> </t>
    </r>
    <r>
      <rPr>
        <sz val="10"/>
        <color rgb="FF000000"/>
        <rFont val="Calibri"/>
        <family val="2"/>
        <scheme val="minor"/>
      </rPr>
      <t xml:space="preserve">el presupuesto de </t>
    </r>
    <r>
      <rPr>
        <u/>
        <sz val="10"/>
        <color rgb="FF000000"/>
        <rFont val="Calibri"/>
        <family val="2"/>
        <scheme val="minor"/>
      </rPr>
      <t>funcionamiento</t>
    </r>
    <r>
      <rPr>
        <sz val="10"/>
        <color rgb="FF000000"/>
        <rFont val="Calibri"/>
        <family val="2"/>
        <scheme val="minor"/>
      </rPr>
      <t xml:space="preserve"> hay $1.214.795.541 congelados de previo concepto los cuales suman en el presupuesto total pero que no se pueden tocar y que bajan la ejecución, restando el valor congelado de funcionamiento y teniendo en cuenta lo obigado la ejecución presupuestal (funcionamiento + inversión) a corte 30 de junio es del </t>
    </r>
    <r>
      <rPr>
        <b/>
        <sz val="10"/>
        <color rgb="FFFF0000"/>
        <rFont val="Calibri"/>
        <family val="2"/>
        <scheme val="minor"/>
      </rPr>
      <t>40%</t>
    </r>
    <r>
      <rPr>
        <sz val="10"/>
        <color rgb="FF000000"/>
        <rFont val="Calibri"/>
        <family val="2"/>
        <scheme val="minor"/>
      </rPr>
      <t xml:space="preserve">.                                                 2. Debido a que la institución no cuenta con suficientes recursos propios con los cuales trabajar, los rubros que están por esta fuente no se han ejecutado en su totalidad.                                              3. El mayor porcentaje del presupuesto de </t>
    </r>
    <r>
      <rPr>
        <u/>
        <sz val="10"/>
        <color rgb="FF000000"/>
        <rFont val="Calibri"/>
        <family val="2"/>
        <scheme val="minor"/>
      </rPr>
      <t>inversión</t>
    </r>
    <r>
      <rPr>
        <sz val="10"/>
        <color rgb="FF000000"/>
        <rFont val="Calibri"/>
        <family val="2"/>
        <scheme val="minor"/>
      </rPr>
      <t xml:space="preserve"> está concentrado en un proyecto de inversión al cual le fueron asignados los recursos CREE 2013 - 2014 que sólo pueden ser ejecutados en infraestructura y registros calificados. A principios de año la institución no tenia claridad de la procedencia de dichos recursos y  con apoyo de MinHacienda y MinEducación se logró determinar la procedencia de los mismos, sin embargo dicho proceso tardó varios meses lo que generó retraso en el inicio de la ejecucion. </t>
    </r>
  </si>
  <si>
    <t>Al igual que con el presupuesto de inversión, el mayor porcentaje de las actividades del plan están concentrados en el proyecto de inversión Mejoramiento y Dotación de la Infraestructura física del INFOTEP San Andrés, al cual le fueron asignados los recursos CREE 2013 - 2014 y que sólo pueden ser ejecutados en infraestructura y registros calificados. Las actividades que tienen que ver con los rubros de funcionamiento van al día en ejecución, exceptuando, como en el caso del presupuesto de funcionamiento, el rubro que está congelado por previo concepto.</t>
  </si>
  <si>
    <t>Con la elección del Rector se dio un espacio para que los asistentes a la presentación de los candidatos  le hicieran preguntas a los mismos, además que durante todo el periodo la entidad estuvo abierta a recepcionar y contestar la dudas de la comunidad. De igual forma, en junio recibimos comunicado del DAFP con observaciones al Plan Anticorrupción, motivo por el cual tuvimos que ajustar la estrategia de Rendición de Cuentas y dentro de ella el componente de participación ciudadana.</t>
  </si>
  <si>
    <t>Como resultado del ejercicio de ajuste del plan anticorrupción de acuerdo a las observaciones del DAFP, se determinó que se va a hacer un ciclo de conversatorios con temas de interés común y una audiencia pública en noviembre, y basados en estos ejercicios vamos a hacer la 1. 1. Identificación de las necesidades de información de la población objetivo. 2. Acciones de información a través de la utilización de medios de comunicación. 3. Realización de la convocatoria  4. Evaluación y monitoreo de la Rendición de cuentas. (Dentro de la actualización del plan anticorrupción se puede ver esta estrategia reflejada).</t>
  </si>
  <si>
    <t>GESTIÓN MISIONAL Y DE GOBIERNO - INFOTEP SAN ANDRÉS</t>
  </si>
  <si>
    <t>POLÍTICA</t>
  </si>
  <si>
    <t>Fuente Financiación (Proyecto Inversión)</t>
  </si>
  <si>
    <t>Valor de  la fuente</t>
  </si>
  <si>
    <t>Área Responsable</t>
  </si>
  <si>
    <t>Actividades Principales</t>
  </si>
  <si>
    <t>Indicador</t>
  </si>
  <si>
    <t>Meta 2016</t>
  </si>
  <si>
    <t>Meta después de modificación</t>
  </si>
  <si>
    <t xml:space="preserve">Justificación(es) </t>
  </si>
  <si>
    <t>Soporte de solicitud de justificación (correo, Oficio #, ambos Etc)</t>
  </si>
  <si>
    <t>Avance 1° Trimestre</t>
  </si>
  <si>
    <t>Avance 2° Trimestre</t>
  </si>
  <si>
    <t>Observaciones</t>
  </si>
  <si>
    <t>I Trimestre</t>
  </si>
  <si>
    <t>II Trimestre</t>
  </si>
  <si>
    <t xml:space="preserve">CALIDAD </t>
  </si>
  <si>
    <t>NACION</t>
  </si>
  <si>
    <t>Unidad Académica</t>
  </si>
  <si>
    <t>Solicitud de Registros Calificados para ampliar la cobertura a través de nueva oferta educativa, con calidad y pertinencia.</t>
  </si>
  <si>
    <t># de registros calificados Obtenidos.</t>
  </si>
  <si>
    <t>En Enero de 2016 El Ministerio de Educación Nacional aprobó tres nuevos registros calificados para nuestra institución. Por medio de la Resolución 01348 del 28 de enero de 206 se otorga el registro calificado para Técnico Profesional en Turismo Sostenible. La Resolución 01349 del 28 de enero de 2016 otorga el registro calificado en Técnico Profesional en Contabilidad. Y la Resolución 01350 del 28 de enero de 2016 otorga el Registro Calificado en Logística Internacional de Comercio.</t>
  </si>
  <si>
    <r>
      <t xml:space="preserve">En el II Trimestre se avanzó en la elaboración del documento maestro con las 15 condiciones de Calidad para solicitar la renovación del registro calificado de </t>
    </r>
    <r>
      <rPr>
        <u/>
        <sz val="12"/>
        <color theme="1"/>
        <rFont val="Arial"/>
        <family val="2"/>
      </rPr>
      <t>Operación Turística</t>
    </r>
    <r>
      <rPr>
        <sz val="12"/>
        <color theme="1"/>
        <rFont val="Arial"/>
        <family val="2"/>
      </rPr>
      <t>, de estas condiciones solo queda pendiente realizar el análisis financiero que está en proceso. Una vez se tenga lo anterior, se somete a consejo directivo y se hace la respectiva gestión para que se pueda presentar a la sala CONACES. De esta manera, se podrá obtener la renovación de este registro calificado y cumplir con la meta sectorial de tener 4 registros calificados en 2016.</t>
    </r>
  </si>
  <si>
    <t>CIERRE DE BRECHAS (COBERTURA Y EQUIDAD)</t>
  </si>
  <si>
    <t>Extensión</t>
  </si>
  <si>
    <t>Gestionar y estructurar programas académicos de Pregrado en convenio con Instituciones de Educación Superior para ampliación de cobertura, tecnicos y tecnicos profesionales.</t>
  </si>
  <si>
    <t># programas nuevos en convenio ofertados.</t>
  </si>
  <si>
    <t>En el primer trimestre se hicieron las gestiones para que se firmara el convenio con la Universidad del Atlántico, Ministerio de Cultura y Gobernación Departamental para ofrecer la Licenciatura en Música.</t>
  </si>
  <si>
    <t>En el segundo trimestre del 2016 la labor se concentró en la firma de convenios con Universidades y Fundaciones para cumplir con esta meta, además que se ofertó un cuso de educación contínua.                                                                                                                    Los convenios que se firmaron con universidades fueron los siguientes: 1. UCEVA: con el objetivo de "cooperar en programas afines de docencia, extensión e investigación y promover el intercambio entre académicos y estudiantes". 2. Rafael Nuñez: con el fin de "Establcer las bases para una cooperación para la promoción y realización de estudio, investigaciones y actividades de interés mutuo"; ambos covenios para ofrecer programas de pregrado.                                                                                                                           Por otra parte, se desarollaron las siguientes actividades: 1. Curso de Servicios Públicos Domiciliaros en alianza con la Superintendcia de Servicios públicos. 2. Se desarrolló una actividad de sensibilización y pedagogía orientadas a la transformación de la cultura ciudadana con Corpovisionarios, la cual contó con la participación de los estudiantes de articulación en el marco del proyecto "living togeda".                                                                                                                       Finalmente, se firmaron convenios con las siguientes fundaciones: 1. Fundación Old Providence y el objetivo del mismo es: "Establecer las bases de una cooperación para la promoción y realización de estudios, investigaciones y formulación de proyectos de uso sostenible de recursos naturales y elaboración de módulos de formación dirigidos a los prestadores de servicios turísticos y a la comunidad en general. Y, 2. fundación Cultura Unísono con el fin de "Establecer las bases de una cooperación para la promoción y realización de las artes y la cultura, promoción y divulgación de la música tradicional y sinfónica del departamento</t>
  </si>
  <si>
    <t>PERTINENCIA PARA LA INNOVACIÓN Y LA PRODUCTIVIDAD</t>
  </si>
  <si>
    <t>Proyecto de Inversion radicado en el Banco de Proyectos con Codigo BPIN 2013011000018 y recursos del Presupuesto General de la Nación aprobados para la vigencia 2016</t>
  </si>
  <si>
    <t>Promocion, ejecucion y fortalecimiento del Departamento de Lenguas para aseguramiento de la calidad de la institución.</t>
  </si>
  <si>
    <t># de actividades de promocion, ejecucion y fortalecimiento del Departamento de Lenguas consolidado.</t>
  </si>
  <si>
    <t>En el marco del proyecto de Lenguas se han desarrollado las siguientes actividades para la promoción, ejecución y fortalecimiento del departamento de Lenguas: 1. Celebración del día de la lengua materna. 2. Conversatorio "evocando mi niñez en los días de mi juventud. 3. Cursos de inglés para adultos, niños y funcionarios. 4. Cursos de Creole para adultos. 5. Asistir a la conferencia sobre bilingüismo con el nodo caribe y representar al INFOTEP al presentar las buenas prácticas de la institución en Bilingüismo.</t>
  </si>
  <si>
    <t>En el marco del proyecto de inversión de Lenguas y el de Internacionalización, se hicieron las siguientes actividades en el II trimestre: 1. Curso de Creole para adultos. 2. Curso de inglés para adultos y para niños. 3. Participación en la III Jornada de Internacionalización de la educación superior con ponencia sobre la enseñanza. 4. Planeación y ejecución de la vacaciones recreativas con énfasis en lenguas. 5. Capacitación a docente del centro de lenguas en metodología de enseñanza del inglés en la UTP. 6. Proyección y conversatorio sobre documental "acerca de la historia del Creole". 7. Conversatorio entre lingüista y estudiantes de creole sobre el cortometraje relativo a la historia del Creole, (Actividad financiado por el Ministerio de Cultura). 8. Planeación de proceso de inmersión con dos estudiantes de la Corporación Universitaria Rafael Nuñez.</t>
  </si>
  <si>
    <t>Consolidar los semilleros de investigación en la institución.</t>
  </si>
  <si>
    <t># Semilleros consolidados.</t>
  </si>
  <si>
    <t>Se avanzó formulando el plan de fomento a la calidad donde se contempla la línea de investigación y con el cual se apunta a la creación de semilleros de investigación en la institución.</t>
  </si>
  <si>
    <t>Esta meta no presenta avances en el II trimestre debido a que se hace necesario que se incorporen mas estudiantes y docentes con dedicación a la investigación (en un porcentaje de su vinculacion). Lo anterior no se podrá dar hasta que no se haga la reestructuración de la planta de personal.                   Por tal motivo, se envió oficio al Dpto. de Planeación del Ministerio, con copia a Desarrollo Organizacional, solicitando el cambio de esta meta, debido a que el cumplimiento de la misma se ve afectado por la cantidad de estudiantes que tiene la institución (la cual es muy baja) y su disposición para la investigación.</t>
  </si>
  <si>
    <t>EGRESADOS</t>
  </si>
  <si>
    <t>Acercar al egresado de Infotep SAI, certificado o no, a su comunidad educativa.</t>
  </si>
  <si>
    <t># de personas participantes</t>
  </si>
  <si>
    <t>En el primer trimestre las acciones de acercamiento a los egresados se hicieron a través del Facebook para egresados y por medio de emails. Se les envió información sobre extensión.</t>
  </si>
  <si>
    <t>En el segundo trimestre del año se le enviaron a los egresados los principales comunicados sobre información de la institución como el proceso de elección de rectoría, actividades organizadas por el departamento de bienestar y oferta de cursos de extensión. Así mismo, se envió oficio al Dpto. de Planeación del Ministerio, con copia a Desarrollo Organizacional solicitando el cambio de esta meta, porque el cumplimiento de la misma se hace difícil y a cambio se propone ofertar dos (2) programas de educación contínua dirigida a los egresados.</t>
  </si>
  <si>
    <t>INCLUSION</t>
  </si>
  <si>
    <t>INCREMENTO DE INCLUSION DE POBLACION EN SITUACION DE DISCAPACIDAD EN EDUCACION SUPERIOR EN SAN ANDRES ISLA           2015011000103</t>
  </si>
  <si>
    <t>BIENESTAR UNIVERSITARIO</t>
  </si>
  <si>
    <t>capacitar y socializar a la comunidad educativa en el manejo de personal en condicion de discapacidad</t>
  </si>
  <si>
    <t># de actividades realizadas para el logro de este fin.</t>
  </si>
  <si>
    <t>No se realizaron actividades de capacitación en temas de inclusión durante el primer trimestre. Se realizó el cronograma de actividades del primer semestre del año, donde la primera socialización se va a hacer en mayo.</t>
  </si>
  <si>
    <t>Se realizó un taller de socialización con los funcionarios sobre las disposiciones legales en materia de discapacidad. De igual forma, se hizo una actividad de sensibilización, "estar en los zapatos del otro", con los estudiantes en donde experimentaron las sensaciones  de las discapacidades mas comunes.</t>
  </si>
  <si>
    <t>FORMACION INTEGRAL Y DESARROLLO HUMANO</t>
  </si>
  <si>
    <t>FORTALECIMIENTO AL DEPARTAMENTO DE BIENESTAR UNIVERSITARIO DEL INFOTEP DEL ARCHIPIELAGO DE SAN ANDRES Y PROVIDENCIA        2015011000002</t>
  </si>
  <si>
    <t>capacitar y socializar a la comunidad educativa propendiendo por su desarrollo integral.</t>
  </si>
  <si>
    <r>
      <t xml:space="preserve">Se hicieron las siguientes actividades en las cuales se integró a la comunidad educativa (estudiantes, egresados, funcionarios, docentes y contratistas): </t>
    </r>
    <r>
      <rPr>
        <u/>
        <sz val="12"/>
        <rFont val="Arial"/>
        <family val="2"/>
      </rPr>
      <t>Deportes</t>
    </r>
    <r>
      <rPr>
        <sz val="12"/>
        <rFont val="Arial"/>
        <family val="2"/>
      </rPr>
      <t xml:space="preserve">: Campeonato deportivo en Febrero, torneos relámpagos de ping-pong, Atención constante en el gimnasio; </t>
    </r>
    <r>
      <rPr>
        <u/>
        <sz val="12"/>
        <rFont val="Arial"/>
        <family val="2"/>
      </rPr>
      <t>Bienestar</t>
    </r>
    <r>
      <rPr>
        <sz val="12"/>
        <rFont val="Arial"/>
        <family val="2"/>
      </rPr>
      <t>: Inducción a estudiantes nuevos y reinducción a los viejos, atención psicológica y seguimiento a estudientes y docentes; y oferta de los nuevos programas profesionales en el sector productivo en conjunto con la unidad académica.</t>
    </r>
  </si>
  <si>
    <r>
      <t xml:space="preserve">En el marco del proyecto de inversión de bienestar universitario, se hicieron las siguientes actividades que contaron con la participación de toda la comunidad educativa: </t>
    </r>
    <r>
      <rPr>
        <u/>
        <sz val="12"/>
        <color theme="1"/>
        <rFont val="Arial"/>
        <family val="2"/>
      </rPr>
      <t>Deportes</t>
    </r>
    <r>
      <rPr>
        <sz val="12"/>
        <color theme="1"/>
        <rFont val="Arial"/>
        <family val="2"/>
      </rPr>
      <t xml:space="preserve">: 1. Ciclopaseo, 2. Caminata ecológica. </t>
    </r>
    <r>
      <rPr>
        <u/>
        <sz val="12"/>
        <color theme="1"/>
        <rFont val="Arial"/>
        <family val="2"/>
      </rPr>
      <t>Bienestar</t>
    </r>
    <r>
      <rPr>
        <sz val="12"/>
        <color theme="1"/>
        <rFont val="Arial"/>
        <family val="2"/>
      </rPr>
      <t>: 3. Jornada de salud. Y, 4. Taller de estrategias de comunicación con los funcionarios y contratistas de la institución.</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</si>
</sst>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 #,##0_);[Red]\(&quot;$&quot;\ #,##0\)"/>
    <numFmt numFmtId="41" formatCode="_(* #,##0_);_(* \(#,##0\);_(* &quot;-&quot;_);_(@_)"/>
    <numFmt numFmtId="44" formatCode="_(&quot;$&quot;\ * #,##0.00_);_(&quot;$&quot;\ * \(#,##0.00\);_(&quot;$&quot;\ * &quot;-&quot;??_);_(@_)"/>
    <numFmt numFmtId="164" formatCode="0.0%"/>
    <numFmt numFmtId="165" formatCode="_(&quot;$&quot;\ * #,##0_);_(&quot;$&quot;\ * \(#,##0\);_(&quot;$&quot;\ * &quot;-&quot;??_);_(@_)"/>
  </numFmts>
  <fonts count="21" x14ac:knownFonts="1">
    <font>
      <sz val="11"/>
      <color theme="1"/>
      <name val="Calibri"/>
      <family val="2"/>
      <scheme val="minor"/>
    </font>
    <font>
      <sz val="10"/>
      <color theme="1"/>
      <name val="Calibri"/>
      <family val="2"/>
      <scheme val="minor"/>
    </font>
    <font>
      <sz val="10"/>
      <color rgb="FF000000"/>
      <name val="Calibri"/>
      <family val="2"/>
      <scheme val="minor"/>
    </font>
    <font>
      <b/>
      <sz val="10"/>
      <color rgb="FF000000"/>
      <name val="Calibri"/>
      <family val="2"/>
      <scheme val="minor"/>
    </font>
    <font>
      <sz val="10"/>
      <name val="Calibri"/>
      <family val="2"/>
      <scheme val="minor"/>
    </font>
    <font>
      <b/>
      <sz val="10"/>
      <color theme="1"/>
      <name val="Calibri"/>
      <family val="2"/>
      <scheme val="minor"/>
    </font>
    <font>
      <b/>
      <sz val="10"/>
      <name val="Calibri"/>
      <family val="2"/>
      <scheme val="minor"/>
    </font>
    <font>
      <b/>
      <sz val="10"/>
      <color rgb="FFFFFFFF"/>
      <name val="Calibri"/>
      <family val="2"/>
      <scheme val="minor"/>
    </font>
    <font>
      <sz val="11"/>
      <color theme="1"/>
      <name val="Calibri"/>
      <family val="2"/>
      <scheme val="minor"/>
    </font>
    <font>
      <sz val="12"/>
      <color rgb="FF000000"/>
      <name val="Arial"/>
      <family val="2"/>
    </font>
    <font>
      <sz val="12"/>
      <color theme="1"/>
      <name val="Arial"/>
      <family val="2"/>
    </font>
    <font>
      <sz val="10"/>
      <color rgb="FFFF0000"/>
      <name val="Calibri"/>
      <family val="2"/>
      <scheme val="minor"/>
    </font>
    <font>
      <b/>
      <sz val="10"/>
      <color rgb="FFFF0000"/>
      <name val="Calibri"/>
      <family val="2"/>
      <scheme val="minor"/>
    </font>
    <font>
      <u/>
      <sz val="10"/>
      <color rgb="FF000000"/>
      <name val="Calibri"/>
      <family val="2"/>
      <scheme val="minor"/>
    </font>
    <font>
      <sz val="12"/>
      <name val="Arial"/>
      <family val="2"/>
    </font>
    <font>
      <sz val="10"/>
      <name val="Arial"/>
      <family val="2"/>
    </font>
    <font>
      <b/>
      <sz val="16"/>
      <name val="Arial"/>
      <family val="2"/>
    </font>
    <font>
      <b/>
      <sz val="12"/>
      <name val="Arial"/>
      <family val="2"/>
    </font>
    <font>
      <sz val="12"/>
      <color theme="3"/>
      <name val="Arial"/>
      <family val="2"/>
    </font>
    <font>
      <u/>
      <sz val="12"/>
      <color theme="1"/>
      <name val="Arial"/>
      <family val="2"/>
    </font>
    <font>
      <u/>
      <sz val="12"/>
      <name val="Arial"/>
      <family val="2"/>
    </font>
  </fonts>
  <fills count="10">
    <fill>
      <patternFill patternType="none"/>
    </fill>
    <fill>
      <patternFill patternType="gray125"/>
    </fill>
    <fill>
      <patternFill patternType="solid">
        <fgColor rgb="FFC00000"/>
        <bgColor indexed="64"/>
      </patternFill>
    </fill>
    <fill>
      <patternFill patternType="solid">
        <fgColor rgb="FFDCE6F1"/>
        <bgColor indexed="64"/>
      </patternFill>
    </fill>
    <fill>
      <patternFill patternType="solid">
        <fgColor rgb="FFC0C0C0"/>
        <bgColor indexed="64"/>
      </patternFill>
    </fill>
    <fill>
      <patternFill patternType="solid">
        <fgColor rgb="FFBFBFBF"/>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FFFFF"/>
        <bgColor rgb="FF000000"/>
      </patternFill>
    </fill>
  </fills>
  <borders count="91">
    <border>
      <left/>
      <right/>
      <top/>
      <bottom/>
      <diagonal/>
    </border>
    <border>
      <left/>
      <right/>
      <top style="medium">
        <color rgb="FF000000"/>
      </top>
      <bottom/>
      <diagonal/>
    </border>
    <border>
      <left/>
      <right/>
      <top/>
      <bottom style="medium">
        <color rgb="FF000000"/>
      </bottom>
      <diagonal/>
    </border>
    <border>
      <left/>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rgb="FF000000"/>
      </right>
      <top/>
      <bottom style="thin">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bottom/>
      <diagonal/>
    </border>
    <border>
      <left style="thin">
        <color rgb="FF000000"/>
      </left>
      <right/>
      <top/>
      <bottom style="thin">
        <color indexed="64"/>
      </bottom>
      <diagonal/>
    </border>
    <border>
      <left style="thin">
        <color indexed="64"/>
      </left>
      <right style="medium">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rgb="FF000000"/>
      </right>
      <top/>
      <bottom style="thin">
        <color rgb="FF000000"/>
      </bottom>
      <diagonal/>
    </border>
    <border>
      <left style="thin">
        <color indexed="64"/>
      </left>
      <right/>
      <top/>
      <bottom style="thin">
        <color rgb="FF000000"/>
      </bottom>
      <diagonal/>
    </border>
    <border>
      <left style="thin">
        <color indexed="64"/>
      </left>
      <right style="thin">
        <color rgb="FF000000"/>
      </right>
      <top style="thin">
        <color rgb="FF000000"/>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rgb="FF000000"/>
      </left>
      <right style="thin">
        <color rgb="FF000000"/>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5">
    <xf numFmtId="0" fontId="0" fillId="0" borderId="0"/>
    <xf numFmtId="9" fontId="8" fillId="0" borderId="0" applyFont="0" applyFill="0" applyBorder="0" applyAlignment="0" applyProtection="0"/>
    <xf numFmtId="41" fontId="8" fillId="0" borderId="0" applyFont="0" applyFill="0" applyBorder="0" applyAlignment="0" applyProtection="0"/>
    <xf numFmtId="44" fontId="8" fillId="0" borderId="0" applyFont="0" applyFill="0" applyBorder="0" applyAlignment="0" applyProtection="0"/>
    <xf numFmtId="0" fontId="15" fillId="0" borderId="0"/>
  </cellStyleXfs>
  <cellXfs count="485">
    <xf numFmtId="0" fontId="0" fillId="0" borderId="0" xfId="0"/>
    <xf numFmtId="0" fontId="1" fillId="0" borderId="0" xfId="0" applyFont="1"/>
    <xf numFmtId="0" fontId="1" fillId="0" borderId="0" xfId="0" applyFont="1" applyFill="1"/>
    <xf numFmtId="0" fontId="3" fillId="0" borderId="10" xfId="0" applyFont="1" applyFill="1" applyBorder="1" applyAlignment="1">
      <alignment horizontal="center" vertical="center" textRotation="90" wrapText="1" readingOrder="1"/>
    </xf>
    <xf numFmtId="0" fontId="3" fillId="0" borderId="10" xfId="0" applyFont="1" applyFill="1" applyBorder="1" applyAlignment="1">
      <alignment horizontal="center" vertical="center" wrapText="1" readingOrder="1"/>
    </xf>
    <xf numFmtId="0" fontId="4" fillId="0" borderId="18" xfId="0" applyFont="1" applyFill="1" applyBorder="1" applyAlignment="1">
      <alignment horizontal="justify" vertical="center" wrapText="1"/>
    </xf>
    <xf numFmtId="0" fontId="3" fillId="0" borderId="18" xfId="0" applyFont="1" applyFill="1" applyBorder="1" applyAlignment="1">
      <alignment horizontal="center" vertical="center" textRotation="90" wrapText="1" readingOrder="1"/>
    </xf>
    <xf numFmtId="0" fontId="3" fillId="0" borderId="18" xfId="0" applyFont="1" applyFill="1" applyBorder="1" applyAlignment="1">
      <alignment horizontal="center" vertical="center" wrapText="1" readingOrder="1"/>
    </xf>
    <xf numFmtId="0" fontId="3" fillId="0" borderId="0" xfId="0" applyFont="1" applyBorder="1" applyAlignment="1">
      <alignment horizontal="justify" vertical="center" wrapText="1" readingOrder="1"/>
    </xf>
    <xf numFmtId="0" fontId="5" fillId="0" borderId="0" xfId="0" applyFont="1"/>
    <xf numFmtId="0" fontId="2" fillId="0" borderId="10" xfId="0" applyFont="1" applyFill="1" applyBorder="1" applyAlignment="1">
      <alignment horizontal="center" vertical="center" textRotation="90" wrapText="1" readingOrder="1"/>
    </xf>
    <xf numFmtId="17" fontId="2" fillId="0" borderId="10" xfId="0" applyNumberFormat="1" applyFont="1" applyFill="1" applyBorder="1" applyAlignment="1">
      <alignment horizontal="center" vertical="center" wrapText="1" readingOrder="1"/>
    </xf>
    <xf numFmtId="0" fontId="1" fillId="0" borderId="0" xfId="0" applyFont="1" applyAlignment="1"/>
    <xf numFmtId="0" fontId="4" fillId="0" borderId="1" xfId="0" applyFont="1" applyBorder="1" applyAlignment="1">
      <alignment horizontal="justify" vertical="center" wrapText="1"/>
    </xf>
    <xf numFmtId="0" fontId="4" fillId="0" borderId="5" xfId="0" applyFont="1" applyBorder="1" applyAlignment="1">
      <alignment horizontal="justify" vertical="center" wrapText="1"/>
    </xf>
    <xf numFmtId="0" fontId="1" fillId="0" borderId="0" xfId="0" applyFont="1" applyAlignment="1">
      <alignment horizontal="justify" vertical="center" wrapText="1"/>
    </xf>
    <xf numFmtId="0" fontId="1" fillId="0" borderId="0" xfId="0" applyFont="1" applyAlignment="1">
      <alignment horizontal="center" vertical="center" wrapText="1"/>
    </xf>
    <xf numFmtId="9" fontId="1" fillId="0" borderId="10" xfId="0" applyNumberFormat="1" applyFont="1" applyFill="1" applyBorder="1" applyAlignment="1">
      <alignment horizontal="center" vertical="center" wrapText="1"/>
    </xf>
    <xf numFmtId="0" fontId="4" fillId="0" borderId="0" xfId="0" applyFont="1" applyBorder="1" applyAlignment="1">
      <alignment horizontal="justify" vertical="center" wrapText="1"/>
    </xf>
    <xf numFmtId="0" fontId="3" fillId="0" borderId="0" xfId="0" applyFont="1" applyBorder="1" applyAlignment="1">
      <alignment horizontal="left" vertical="center" wrapText="1" readingOrder="1"/>
    </xf>
    <xf numFmtId="0" fontId="1" fillId="0" borderId="0" xfId="0" applyFont="1" applyFill="1" applyAlignment="1">
      <alignment horizontal="justify" vertical="center" wrapText="1"/>
    </xf>
    <xf numFmtId="0" fontId="3" fillId="4" borderId="8" xfId="0" applyFont="1" applyFill="1" applyBorder="1" applyAlignment="1">
      <alignment horizontal="center" vertical="center" wrapText="1" readingOrder="1"/>
    </xf>
    <xf numFmtId="0" fontId="3" fillId="4" borderId="10" xfId="0" applyFont="1" applyFill="1" applyBorder="1" applyAlignment="1">
      <alignment horizontal="center" vertical="center" wrapText="1" readingOrder="1"/>
    </xf>
    <xf numFmtId="0" fontId="3" fillId="0" borderId="22" xfId="0" applyFont="1" applyBorder="1" applyAlignment="1">
      <alignment horizontal="left" vertical="center" wrapText="1" readingOrder="1"/>
    </xf>
    <xf numFmtId="0" fontId="3" fillId="0" borderId="45" xfId="0" applyFont="1" applyBorder="1" applyAlignment="1">
      <alignment horizontal="left" vertical="center" wrapText="1" readingOrder="1"/>
    </xf>
    <xf numFmtId="0" fontId="2" fillId="0" borderId="53" xfId="0" applyFont="1" applyBorder="1" applyAlignment="1">
      <alignment horizontal="justify" vertical="center" wrapText="1" readingOrder="1"/>
    </xf>
    <xf numFmtId="0" fontId="4" fillId="0" borderId="54" xfId="0" applyFont="1" applyBorder="1" applyAlignment="1">
      <alignment horizontal="justify" vertical="center" wrapText="1"/>
    </xf>
    <xf numFmtId="0" fontId="4" fillId="0" borderId="50" xfId="0" applyFont="1" applyBorder="1" applyAlignment="1">
      <alignment horizontal="justify" vertical="center" wrapText="1"/>
    </xf>
    <xf numFmtId="0" fontId="3" fillId="0" borderId="49" xfId="0" applyFont="1" applyBorder="1" applyAlignment="1">
      <alignment horizontal="justify" vertical="center" wrapText="1" readingOrder="1"/>
    </xf>
    <xf numFmtId="0" fontId="4" fillId="0" borderId="37" xfId="0" applyFont="1" applyFill="1" applyBorder="1" applyAlignment="1">
      <alignment horizontal="justify" vertical="center" wrapText="1"/>
    </xf>
    <xf numFmtId="0" fontId="3" fillId="0" borderId="41" xfId="0" applyFont="1" applyFill="1" applyBorder="1" applyAlignment="1">
      <alignment horizontal="center" vertical="center" wrapText="1" readingOrder="1"/>
    </xf>
    <xf numFmtId="0" fontId="6" fillId="6" borderId="63" xfId="0" applyFont="1" applyFill="1" applyBorder="1" applyAlignment="1">
      <alignment horizontal="center" vertical="center" wrapText="1"/>
    </xf>
    <xf numFmtId="0" fontId="1" fillId="0" borderId="0" xfId="0" applyFont="1" applyBorder="1"/>
    <xf numFmtId="0" fontId="1" fillId="0" borderId="50" xfId="0" applyFont="1" applyBorder="1" applyAlignment="1"/>
    <xf numFmtId="0" fontId="2" fillId="0" borderId="18" xfId="0" applyFont="1" applyFill="1" applyBorder="1" applyAlignment="1">
      <alignment horizontal="center" vertical="center" wrapText="1" readingOrder="1"/>
    </xf>
    <xf numFmtId="0" fontId="4" fillId="0" borderId="18" xfId="0" applyFont="1" applyFill="1" applyBorder="1" applyAlignment="1">
      <alignment horizontal="justify" vertical="center" wrapText="1"/>
    </xf>
    <xf numFmtId="0" fontId="3" fillId="0" borderId="45" xfId="0" applyFont="1" applyBorder="1" applyAlignment="1">
      <alignment horizontal="center" vertical="center" wrapText="1" readingOrder="1"/>
    </xf>
    <xf numFmtId="0" fontId="4" fillId="0" borderId="0" xfId="0" applyFont="1" applyBorder="1" applyAlignment="1">
      <alignment horizontal="justify" vertical="center" wrapText="1"/>
    </xf>
    <xf numFmtId="0" fontId="4" fillId="0" borderId="1" xfId="0" applyFont="1" applyBorder="1" applyAlignment="1">
      <alignment horizontal="justify" vertical="center" wrapText="1"/>
    </xf>
    <xf numFmtId="0" fontId="3" fillId="0" borderId="22" xfId="0" applyFont="1" applyBorder="1" applyAlignment="1">
      <alignment horizontal="center" vertical="center" wrapText="1" readingOrder="1"/>
    </xf>
    <xf numFmtId="0" fontId="3" fillId="4" borderId="8" xfId="0" applyFont="1" applyFill="1" applyBorder="1" applyAlignment="1">
      <alignment horizontal="center" vertical="center" wrapText="1" readingOrder="1"/>
    </xf>
    <xf numFmtId="0" fontId="2" fillId="0" borderId="29" xfId="0" applyFont="1" applyFill="1" applyBorder="1" applyAlignment="1">
      <alignment horizontal="justify" vertical="center" wrapText="1" readingOrder="1"/>
    </xf>
    <xf numFmtId="0" fontId="3" fillId="4" borderId="10" xfId="0" applyFont="1" applyFill="1" applyBorder="1" applyAlignment="1">
      <alignment horizontal="center" vertical="center" wrapText="1" readingOrder="1"/>
    </xf>
    <xf numFmtId="0" fontId="3" fillId="0" borderId="18" xfId="0" applyFont="1" applyFill="1" applyBorder="1" applyAlignment="1">
      <alignment horizontal="justify" vertical="center" textRotation="90" wrapText="1"/>
    </xf>
    <xf numFmtId="0" fontId="6" fillId="6" borderId="64" xfId="0" applyFont="1" applyFill="1" applyBorder="1" applyAlignment="1">
      <alignment horizontal="center" vertical="center" wrapText="1"/>
    </xf>
    <xf numFmtId="0" fontId="1" fillId="0" borderId="18" xfId="0" applyFont="1" applyBorder="1" applyAlignment="1">
      <alignment vertical="center" wrapText="1"/>
    </xf>
    <xf numFmtId="0" fontId="2" fillId="0" borderId="18" xfId="0" applyFont="1" applyFill="1" applyBorder="1" applyAlignment="1">
      <alignment vertical="center" wrapText="1" readingOrder="1"/>
    </xf>
    <xf numFmtId="0" fontId="1" fillId="0" borderId="18" xfId="0" applyFont="1" applyBorder="1" applyAlignment="1">
      <alignment horizontal="justify" vertical="center" wrapText="1"/>
    </xf>
    <xf numFmtId="0" fontId="3" fillId="0" borderId="18" xfId="0" applyFont="1" applyFill="1" applyBorder="1" applyAlignment="1">
      <alignment vertical="center" textRotation="90" wrapText="1" readingOrder="1"/>
    </xf>
    <xf numFmtId="9" fontId="1" fillId="0" borderId="0" xfId="0" applyNumberFormat="1" applyFont="1"/>
    <xf numFmtId="9" fontId="9" fillId="0" borderId="16" xfId="0" applyNumberFormat="1" applyFont="1" applyFill="1" applyBorder="1" applyAlignment="1">
      <alignment horizontal="center" vertical="center" wrapText="1"/>
    </xf>
    <xf numFmtId="9" fontId="9" fillId="0" borderId="18" xfId="0" applyNumberFormat="1" applyFont="1" applyFill="1" applyBorder="1" applyAlignment="1">
      <alignment horizontal="center" vertical="center" wrapText="1"/>
    </xf>
    <xf numFmtId="10" fontId="1" fillId="0" borderId="0" xfId="1" applyNumberFormat="1" applyFont="1"/>
    <xf numFmtId="10" fontId="1" fillId="0" borderId="18" xfId="0" applyNumberFormat="1" applyFont="1" applyBorder="1" applyAlignment="1">
      <alignment horizontal="center" vertical="center" wrapText="1"/>
    </xf>
    <xf numFmtId="0" fontId="2" fillId="0" borderId="18" xfId="0" applyFont="1" applyFill="1" applyBorder="1" applyAlignment="1">
      <alignment horizontal="justify" vertical="center" wrapText="1"/>
    </xf>
    <xf numFmtId="0" fontId="2" fillId="0" borderId="18" xfId="0" applyFont="1" applyFill="1" applyBorder="1" applyAlignment="1">
      <alignment vertical="center" wrapText="1"/>
    </xf>
    <xf numFmtId="14" fontId="2" fillId="0" borderId="29" xfId="0" applyNumberFormat="1" applyFont="1" applyFill="1" applyBorder="1" applyAlignment="1">
      <alignment horizontal="center" vertical="center" wrapText="1" readingOrder="1"/>
    </xf>
    <xf numFmtId="14" fontId="2" fillId="0" borderId="16" xfId="0" applyNumberFormat="1" applyFont="1" applyFill="1" applyBorder="1" applyAlignment="1">
      <alignment horizontal="center" vertical="center" wrapText="1" readingOrder="1"/>
    </xf>
    <xf numFmtId="0" fontId="2" fillId="0" borderId="16" xfId="0" applyFont="1" applyFill="1" applyBorder="1" applyAlignment="1">
      <alignment horizontal="justify" vertical="center" textRotation="90" wrapText="1" readingOrder="1"/>
    </xf>
    <xf numFmtId="0" fontId="2" fillId="0" borderId="16" xfId="0" applyFont="1" applyFill="1" applyBorder="1" applyAlignment="1">
      <alignment horizontal="justify" vertical="center" wrapText="1" readingOrder="1"/>
    </xf>
    <xf numFmtId="17" fontId="9" fillId="0" borderId="18" xfId="0" applyNumberFormat="1" applyFont="1" applyFill="1" applyBorder="1" applyAlignment="1">
      <alignment vertical="center" wrapText="1"/>
    </xf>
    <xf numFmtId="0" fontId="2" fillId="0" borderId="18" xfId="0" applyFont="1" applyFill="1" applyBorder="1" applyAlignment="1">
      <alignment vertical="center" textRotation="90" wrapText="1" readingOrder="1"/>
    </xf>
    <xf numFmtId="9" fontId="1" fillId="0" borderId="0" xfId="0" applyNumberFormat="1" applyFont="1" applyAlignment="1">
      <alignment horizontal="justify" vertical="center" wrapText="1"/>
    </xf>
    <xf numFmtId="9" fontId="1" fillId="0" borderId="0" xfId="1" applyFont="1" applyAlignment="1">
      <alignment horizontal="justify" vertical="center" wrapText="1"/>
    </xf>
    <xf numFmtId="164" fontId="1" fillId="0" borderId="18" xfId="0" applyNumberFormat="1" applyFont="1" applyFill="1" applyBorder="1" applyAlignment="1">
      <alignment vertical="center" wrapText="1"/>
    </xf>
    <xf numFmtId="10" fontId="1" fillId="0" borderId="18" xfId="0" applyNumberFormat="1" applyFont="1" applyFill="1" applyBorder="1" applyAlignment="1">
      <alignment vertical="center" wrapText="1"/>
    </xf>
    <xf numFmtId="0" fontId="3" fillId="0" borderId="18" xfId="0" applyFont="1" applyFill="1" applyBorder="1" applyAlignment="1">
      <alignment vertical="center" wrapText="1" readingOrder="1"/>
    </xf>
    <xf numFmtId="9" fontId="1" fillId="0" borderId="0" xfId="0" applyNumberFormat="1" applyFont="1" applyFill="1"/>
    <xf numFmtId="9" fontId="1" fillId="0" borderId="0" xfId="1" applyFont="1" applyFill="1"/>
    <xf numFmtId="0" fontId="11" fillId="0" borderId="18" xfId="0" applyFont="1" applyFill="1" applyBorder="1" applyAlignment="1">
      <alignment vertical="center" textRotation="90" wrapText="1" readingOrder="1"/>
    </xf>
    <xf numFmtId="10" fontId="11" fillId="0" borderId="10" xfId="0" applyNumberFormat="1" applyFont="1" applyFill="1" applyBorder="1" applyAlignment="1">
      <alignment horizontal="center" vertical="center" textRotation="90" wrapText="1" readingOrder="1"/>
    </xf>
    <xf numFmtId="9" fontId="11" fillId="0" borderId="10" xfId="0" applyNumberFormat="1" applyFont="1" applyFill="1" applyBorder="1" applyAlignment="1">
      <alignment horizontal="center" vertical="center" textRotation="90" wrapText="1" readingOrder="1"/>
    </xf>
    <xf numFmtId="0" fontId="4" fillId="0" borderId="18" xfId="0" applyFont="1" applyFill="1" applyBorder="1" applyAlignment="1">
      <alignment horizontal="justify" vertical="center" wrapText="1"/>
    </xf>
    <xf numFmtId="17" fontId="2" fillId="0" borderId="18" xfId="0" applyNumberFormat="1"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8" xfId="0" applyFont="1" applyFill="1" applyBorder="1" applyAlignment="1">
      <alignment horizontal="justify" vertical="center" wrapText="1"/>
    </xf>
    <xf numFmtId="0" fontId="1" fillId="0" borderId="18" xfId="0" applyFont="1" applyBorder="1" applyAlignment="1">
      <alignment horizontal="justify" vertical="center" wrapText="1"/>
    </xf>
    <xf numFmtId="0" fontId="2" fillId="0" borderId="18" xfId="0" applyFont="1" applyFill="1" applyBorder="1" applyAlignment="1">
      <alignment horizontal="justify" vertical="center" wrapText="1" readingOrder="1"/>
    </xf>
    <xf numFmtId="0" fontId="2" fillId="0" borderId="29" xfId="0" applyFont="1" applyFill="1" applyBorder="1" applyAlignment="1">
      <alignment horizontal="justify" vertical="center" textRotation="90" wrapText="1" readingOrder="1"/>
    </xf>
    <xf numFmtId="0" fontId="2" fillId="0" borderId="18" xfId="0" applyFont="1" applyFill="1" applyBorder="1" applyAlignment="1">
      <alignment horizontal="justify" vertical="center" textRotation="90" wrapText="1" readingOrder="1"/>
    </xf>
    <xf numFmtId="0" fontId="2" fillId="0" borderId="16" xfId="0" applyFont="1" applyFill="1" applyBorder="1" applyAlignment="1">
      <alignment horizontal="center" vertical="center" wrapText="1"/>
    </xf>
    <xf numFmtId="9" fontId="4" fillId="0" borderId="18" xfId="0" applyNumberFormat="1" applyFont="1" applyFill="1" applyBorder="1" applyAlignment="1">
      <alignment vertical="center" textRotation="90" wrapText="1" readingOrder="1"/>
    </xf>
    <xf numFmtId="9" fontId="3" fillId="0" borderId="18" xfId="0" applyNumberFormat="1" applyFont="1" applyFill="1" applyBorder="1" applyAlignment="1">
      <alignment vertical="center" wrapText="1" readingOrder="1"/>
    </xf>
    <xf numFmtId="9" fontId="3" fillId="0" borderId="15" xfId="0" applyNumberFormat="1" applyFont="1" applyFill="1" applyBorder="1" applyAlignment="1">
      <alignment horizontal="center" vertical="center" wrapText="1" readingOrder="1"/>
    </xf>
    <xf numFmtId="0" fontId="1" fillId="0" borderId="18" xfId="0" applyFont="1" applyFill="1" applyBorder="1"/>
    <xf numFmtId="0" fontId="2" fillId="0" borderId="75" xfId="0" applyFont="1" applyFill="1" applyBorder="1" applyAlignment="1">
      <alignment vertical="center" textRotation="90" wrapText="1" readingOrder="1"/>
    </xf>
    <xf numFmtId="0" fontId="4" fillId="0" borderId="75" xfId="0" applyFont="1" applyFill="1" applyBorder="1" applyAlignment="1">
      <alignment vertical="center" wrapText="1"/>
    </xf>
    <xf numFmtId="0" fontId="2" fillId="0" borderId="75" xfId="0" applyFont="1" applyFill="1" applyBorder="1" applyAlignment="1">
      <alignment horizontal="justify" vertical="center" textRotation="90" wrapText="1" readingOrder="1"/>
    </xf>
    <xf numFmtId="0" fontId="2" fillId="0" borderId="75" xfId="0" applyFont="1" applyFill="1" applyBorder="1" applyAlignment="1">
      <alignment horizontal="justify" vertical="center" wrapText="1" readingOrder="1"/>
    </xf>
    <xf numFmtId="9" fontId="1" fillId="0" borderId="75" xfId="0" applyNumberFormat="1" applyFont="1" applyFill="1" applyBorder="1" applyAlignment="1">
      <alignment horizontal="center" vertical="center" wrapText="1"/>
    </xf>
    <xf numFmtId="0" fontId="2" fillId="0" borderId="78" xfId="0" applyFont="1" applyFill="1" applyBorder="1" applyAlignment="1">
      <alignment horizontal="center" vertical="center" wrapText="1" readingOrder="1"/>
    </xf>
    <xf numFmtId="9" fontId="4" fillId="0" borderId="29" xfId="0" applyNumberFormat="1" applyFont="1" applyFill="1" applyBorder="1" applyAlignment="1">
      <alignment vertical="center" textRotation="90" wrapText="1" readingOrder="1"/>
    </xf>
    <xf numFmtId="0" fontId="11" fillId="0" borderId="29" xfId="0" applyFont="1" applyFill="1" applyBorder="1" applyAlignment="1">
      <alignment vertical="center" textRotation="90" wrapText="1" readingOrder="1"/>
    </xf>
    <xf numFmtId="0" fontId="2" fillId="0" borderId="29" xfId="0" applyFont="1" applyFill="1" applyBorder="1" applyAlignment="1">
      <alignment vertical="center" textRotation="90" wrapText="1" readingOrder="1"/>
    </xf>
    <xf numFmtId="0" fontId="2" fillId="0" borderId="29" xfId="0" applyFont="1" applyFill="1" applyBorder="1" applyAlignment="1">
      <alignment horizontal="center" vertical="center" wrapText="1"/>
    </xf>
    <xf numFmtId="0" fontId="2" fillId="0" borderId="29" xfId="0" applyFont="1" applyFill="1" applyBorder="1" applyAlignment="1">
      <alignment vertical="center" wrapText="1" readingOrder="1"/>
    </xf>
    <xf numFmtId="10" fontId="1" fillId="0" borderId="29" xfId="0" applyNumberFormat="1" applyFont="1" applyFill="1" applyBorder="1" applyAlignment="1">
      <alignment vertical="center" wrapText="1"/>
    </xf>
    <xf numFmtId="0" fontId="2" fillId="0" borderId="32" xfId="0" applyFont="1" applyFill="1" applyBorder="1" applyAlignment="1">
      <alignment vertical="center" wrapText="1" readingOrder="1"/>
    </xf>
    <xf numFmtId="0" fontId="2" fillId="0" borderId="34" xfId="0" applyFont="1" applyFill="1" applyBorder="1" applyAlignment="1">
      <alignment vertical="center" wrapText="1" readingOrder="1"/>
    </xf>
    <xf numFmtId="9" fontId="4" fillId="0" borderId="81" xfId="0" applyNumberFormat="1" applyFont="1" applyFill="1" applyBorder="1" applyAlignment="1">
      <alignment vertical="center" textRotation="90" wrapText="1" readingOrder="1"/>
    </xf>
    <xf numFmtId="0" fontId="11" fillId="0" borderId="81" xfId="0" applyFont="1" applyFill="1" applyBorder="1" applyAlignment="1">
      <alignment vertical="center" textRotation="90" wrapText="1" readingOrder="1"/>
    </xf>
    <xf numFmtId="0" fontId="2" fillId="0" borderId="81" xfId="0" applyFont="1" applyFill="1" applyBorder="1" applyAlignment="1">
      <alignment vertical="center" textRotation="90" wrapText="1" readingOrder="1"/>
    </xf>
    <xf numFmtId="0" fontId="2" fillId="0" borderId="81" xfId="0" applyFont="1" applyFill="1" applyBorder="1" applyAlignment="1">
      <alignment horizontal="center" vertical="center" wrapText="1"/>
    </xf>
    <xf numFmtId="0" fontId="1" fillId="0" borderId="81" xfId="0" applyFont="1" applyBorder="1" applyAlignment="1">
      <alignment horizontal="justify" vertical="center" wrapText="1"/>
    </xf>
    <xf numFmtId="17" fontId="9" fillId="0" borderId="81" xfId="0" applyNumberFormat="1" applyFont="1" applyFill="1" applyBorder="1" applyAlignment="1">
      <alignment vertical="center" wrapText="1"/>
    </xf>
    <xf numFmtId="0" fontId="2" fillId="0" borderId="81" xfId="0" applyFont="1" applyBorder="1" applyAlignment="1">
      <alignment horizontal="justify" vertical="center" wrapText="1" readingOrder="1"/>
    </xf>
    <xf numFmtId="0" fontId="2" fillId="0" borderId="81" xfId="0" applyFont="1" applyFill="1" applyBorder="1" applyAlignment="1">
      <alignment vertical="center" wrapText="1" readingOrder="1"/>
    </xf>
    <xf numFmtId="10" fontId="1" fillId="0" borderId="81" xfId="0" applyNumberFormat="1" applyFont="1" applyFill="1" applyBorder="1" applyAlignment="1">
      <alignment vertical="center" wrapText="1"/>
    </xf>
    <xf numFmtId="0" fontId="2" fillId="0" borderId="83" xfId="0" applyFont="1" applyFill="1" applyBorder="1" applyAlignment="1">
      <alignment vertical="center" wrapText="1" readingOrder="1"/>
    </xf>
    <xf numFmtId="17" fontId="2" fillId="0" borderId="81" xfId="0" applyNumberFormat="1" applyFont="1" applyFill="1" applyBorder="1" applyAlignment="1">
      <alignment horizontal="center" vertical="center" wrapText="1"/>
    </xf>
    <xf numFmtId="0" fontId="2" fillId="0" borderId="72" xfId="0" applyFont="1" applyFill="1" applyBorder="1" applyAlignment="1">
      <alignment vertical="center" wrapText="1" readingOrder="1"/>
    </xf>
    <xf numFmtId="0" fontId="2" fillId="0" borderId="73" xfId="0" applyFont="1" applyFill="1" applyBorder="1" applyAlignment="1">
      <alignment vertical="center" wrapText="1" readingOrder="1"/>
    </xf>
    <xf numFmtId="9" fontId="11" fillId="0" borderId="73" xfId="0" applyNumberFormat="1" applyFont="1" applyFill="1" applyBorder="1" applyAlignment="1">
      <alignment vertical="center" textRotation="90" wrapText="1" readingOrder="1"/>
    </xf>
    <xf numFmtId="9" fontId="4" fillId="0" borderId="73" xfId="0" applyNumberFormat="1" applyFont="1" applyFill="1" applyBorder="1" applyAlignment="1">
      <alignment vertical="center" textRotation="90" wrapText="1" readingOrder="1"/>
    </xf>
    <xf numFmtId="0" fontId="2" fillId="0" borderId="74" xfId="0" applyFont="1" applyFill="1" applyBorder="1" applyAlignment="1">
      <alignment vertical="center" textRotation="90" wrapText="1" readingOrder="1"/>
    </xf>
    <xf numFmtId="17" fontId="2" fillId="0" borderId="75" xfId="0" applyNumberFormat="1" applyFont="1" applyFill="1" applyBorder="1" applyAlignment="1">
      <alignment horizontal="center" vertical="center" wrapText="1" readingOrder="1"/>
    </xf>
    <xf numFmtId="9" fontId="2" fillId="0" borderId="76" xfId="0" applyNumberFormat="1" applyFont="1" applyFill="1" applyBorder="1" applyAlignment="1">
      <alignment horizontal="center" vertical="center" wrapText="1" readingOrder="1"/>
    </xf>
    <xf numFmtId="0" fontId="3" fillId="0" borderId="18" xfId="0" applyFont="1" applyFill="1" applyBorder="1" applyAlignment="1">
      <alignment horizontal="center" vertical="center" textRotation="90" wrapText="1" readingOrder="1"/>
    </xf>
    <xf numFmtId="17" fontId="2" fillId="0" borderId="18" xfId="0" applyNumberFormat="1"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8" xfId="0" applyFont="1" applyFill="1" applyBorder="1" applyAlignment="1">
      <alignment horizontal="justify" vertical="center" wrapText="1" readingOrder="1"/>
    </xf>
    <xf numFmtId="0" fontId="2" fillId="0" borderId="18" xfId="0" applyFont="1" applyFill="1" applyBorder="1" applyAlignment="1">
      <alignment horizontal="justify" vertical="center" textRotation="90" wrapText="1" readingOrder="1"/>
    </xf>
    <xf numFmtId="0" fontId="4" fillId="0" borderId="18" xfId="0" applyFont="1" applyFill="1" applyBorder="1" applyAlignment="1">
      <alignment horizontal="justify" vertical="center" wrapText="1"/>
    </xf>
    <xf numFmtId="9" fontId="1" fillId="0" borderId="18" xfId="0" applyNumberFormat="1" applyFont="1" applyFill="1" applyBorder="1" applyAlignment="1">
      <alignment horizontal="center" vertical="center" wrapText="1"/>
    </xf>
    <xf numFmtId="0" fontId="2" fillId="0" borderId="16" xfId="0" applyFont="1" applyFill="1" applyBorder="1" applyAlignment="1">
      <alignment horizontal="center" vertical="center" wrapText="1"/>
    </xf>
    <xf numFmtId="17" fontId="2" fillId="0" borderId="18" xfId="0" applyNumberFormat="1" applyFont="1" applyFill="1" applyBorder="1" applyAlignment="1">
      <alignment horizontal="center" vertical="center" wrapText="1" readingOrder="1"/>
    </xf>
    <xf numFmtId="0" fontId="3" fillId="0" borderId="18" xfId="0" applyFont="1" applyFill="1" applyBorder="1" applyAlignment="1">
      <alignment horizontal="center" vertical="center" wrapText="1" readingOrder="1"/>
    </xf>
    <xf numFmtId="0" fontId="2" fillId="0" borderId="18" xfId="0" applyFont="1" applyFill="1" applyBorder="1" applyAlignment="1">
      <alignment horizontal="center" vertical="center" wrapText="1" readingOrder="1"/>
    </xf>
    <xf numFmtId="9" fontId="4" fillId="0" borderId="18" xfId="0" applyNumberFormat="1" applyFont="1" applyFill="1" applyBorder="1" applyAlignment="1">
      <alignment horizontal="center" vertical="center" textRotation="90" wrapText="1" readingOrder="1"/>
    </xf>
    <xf numFmtId="0" fontId="3" fillId="0" borderId="18" xfId="0" applyFont="1" applyFill="1" applyBorder="1" applyAlignment="1">
      <alignment horizontal="center" vertical="center" textRotation="90" wrapText="1" readingOrder="1"/>
    </xf>
    <xf numFmtId="0" fontId="2" fillId="0" borderId="18" xfId="0" applyFont="1" applyFill="1" applyBorder="1" applyAlignment="1">
      <alignment horizontal="center" vertical="center" textRotation="90" wrapText="1" readingOrder="1"/>
    </xf>
    <xf numFmtId="0" fontId="11" fillId="0" borderId="18" xfId="0" applyFont="1" applyFill="1" applyBorder="1" applyAlignment="1">
      <alignment horizontal="center" vertical="center" textRotation="90" wrapText="1" readingOrder="1"/>
    </xf>
    <xf numFmtId="17" fontId="2" fillId="0" borderId="65" xfId="0" applyNumberFormat="1" applyFont="1" applyFill="1" applyBorder="1" applyAlignment="1">
      <alignment horizontal="center" vertical="center" wrapText="1" readingOrder="1"/>
    </xf>
    <xf numFmtId="0" fontId="2" fillId="0" borderId="65" xfId="0" applyFont="1" applyFill="1" applyBorder="1" applyAlignment="1">
      <alignment horizontal="center" vertical="center" textRotation="90" wrapText="1" readingOrder="1"/>
    </xf>
    <xf numFmtId="9" fontId="3" fillId="0" borderId="18" xfId="0" applyNumberFormat="1" applyFont="1" applyFill="1" applyBorder="1" applyAlignment="1">
      <alignment horizontal="center" vertical="center" wrapText="1" readingOrder="1"/>
    </xf>
    <xf numFmtId="0" fontId="2" fillId="0" borderId="75" xfId="0" applyFont="1" applyFill="1" applyBorder="1" applyAlignment="1">
      <alignment horizontal="left" vertical="center" wrapText="1" readingOrder="1"/>
    </xf>
    <xf numFmtId="0" fontId="4" fillId="0" borderId="18" xfId="0" applyFont="1" applyFill="1" applyBorder="1" applyAlignment="1">
      <alignment vertical="center" textRotation="90" wrapText="1" readingOrder="1"/>
    </xf>
    <xf numFmtId="14" fontId="2" fillId="0" borderId="18" xfId="0" applyNumberFormat="1" applyFont="1" applyFill="1" applyBorder="1" applyAlignment="1">
      <alignment horizontal="center" vertical="center" wrapText="1" readingOrder="1"/>
    </xf>
    <xf numFmtId="9" fontId="2" fillId="0" borderId="18" xfId="0" applyNumberFormat="1" applyFont="1" applyFill="1" applyBorder="1" applyAlignment="1">
      <alignment vertical="center" wrapText="1" readingOrder="1"/>
    </xf>
    <xf numFmtId="10" fontId="1" fillId="0" borderId="0" xfId="1" applyNumberFormat="1" applyFont="1" applyFill="1" applyAlignment="1">
      <alignment horizontal="justify" vertical="center" wrapText="1"/>
    </xf>
    <xf numFmtId="0" fontId="1" fillId="0" borderId="18" xfId="0" applyFont="1" applyFill="1" applyBorder="1" applyAlignment="1">
      <alignment horizontal="justify" vertical="center" wrapText="1"/>
    </xf>
    <xf numFmtId="0" fontId="3" fillId="0" borderId="18" xfId="0" applyFont="1" applyFill="1" applyBorder="1" applyAlignment="1">
      <alignment horizontal="center" vertical="center" textRotation="90" wrapText="1" readingOrder="1"/>
    </xf>
    <xf numFmtId="9" fontId="11" fillId="0" borderId="18" xfId="0" applyNumberFormat="1" applyFont="1" applyFill="1" applyBorder="1" applyAlignment="1">
      <alignment vertical="center" textRotation="90" wrapText="1" readingOrder="1"/>
    </xf>
    <xf numFmtId="0" fontId="1" fillId="0" borderId="18" xfId="0" applyFont="1" applyFill="1" applyBorder="1" applyAlignment="1">
      <alignment vertical="center" wrapText="1"/>
    </xf>
    <xf numFmtId="10" fontId="1" fillId="0" borderId="18" xfId="0" applyNumberFormat="1" applyFont="1" applyFill="1" applyBorder="1" applyAlignment="1">
      <alignment horizontal="center" vertical="center" wrapText="1"/>
    </xf>
    <xf numFmtId="10" fontId="1" fillId="0" borderId="0" xfId="1" applyNumberFormat="1" applyFont="1" applyFill="1"/>
    <xf numFmtId="0" fontId="2" fillId="0" borderId="65" xfId="0" applyFont="1" applyFill="1" applyBorder="1" applyAlignment="1">
      <alignment vertical="center" wrapText="1" readingOrder="1"/>
    </xf>
    <xf numFmtId="9" fontId="11" fillId="0" borderId="65" xfId="0" applyNumberFormat="1" applyFont="1" applyFill="1" applyBorder="1" applyAlignment="1">
      <alignment horizontal="center" vertical="center" textRotation="90" wrapText="1" readingOrder="1"/>
    </xf>
    <xf numFmtId="9" fontId="4" fillId="0" borderId="65" xfId="0" applyNumberFormat="1" applyFont="1" applyFill="1" applyBorder="1" applyAlignment="1">
      <alignment horizontal="center" vertical="center" textRotation="90" wrapText="1" readingOrder="1"/>
    </xf>
    <xf numFmtId="0" fontId="2" fillId="0" borderId="24" xfId="0" applyFont="1" applyFill="1" applyBorder="1" applyAlignment="1">
      <alignment vertical="center" wrapText="1"/>
    </xf>
    <xf numFmtId="0" fontId="2" fillId="0" borderId="18" xfId="0" applyFont="1" applyFill="1" applyBorder="1" applyAlignment="1">
      <alignment horizontal="left" vertical="center" wrapText="1" readingOrder="1"/>
    </xf>
    <xf numFmtId="0" fontId="2" fillId="0" borderId="66" xfId="0" applyFont="1" applyFill="1" applyBorder="1" applyAlignment="1">
      <alignment vertical="center" wrapText="1"/>
    </xf>
    <xf numFmtId="9" fontId="1" fillId="0" borderId="18" xfId="0" applyNumberFormat="1" applyFont="1" applyFill="1" applyBorder="1" applyAlignment="1">
      <alignment horizontal="center" vertical="center"/>
    </xf>
    <xf numFmtId="0" fontId="2" fillId="0" borderId="10" xfId="0" applyFont="1" applyFill="1" applyBorder="1" applyAlignment="1">
      <alignment horizontal="left" vertical="center" wrapText="1" readingOrder="1"/>
    </xf>
    <xf numFmtId="0" fontId="2" fillId="0" borderId="7" xfId="0" applyFont="1" applyFill="1" applyBorder="1" applyAlignment="1">
      <alignment horizontal="left" vertical="center" wrapText="1" readingOrder="1"/>
    </xf>
    <xf numFmtId="0" fontId="3" fillId="0" borderId="18" xfId="0" applyFont="1" applyFill="1" applyBorder="1" applyAlignment="1">
      <alignment horizontal="center" vertical="center" textRotation="90" wrapText="1" readingOrder="1"/>
    </xf>
    <xf numFmtId="0" fontId="2" fillId="0" borderId="81" xfId="0" applyFont="1" applyFill="1" applyBorder="1" applyAlignment="1">
      <alignment horizontal="left" vertical="center" wrapText="1"/>
    </xf>
    <xf numFmtId="0" fontId="4" fillId="0" borderId="84" xfId="0" applyFont="1" applyFill="1" applyBorder="1" applyAlignment="1">
      <alignment vertical="center" wrapText="1" readingOrder="1"/>
    </xf>
    <xf numFmtId="0" fontId="4" fillId="0" borderId="75" xfId="0" applyFont="1" applyFill="1" applyBorder="1" applyAlignment="1">
      <alignment vertical="center" wrapText="1" readingOrder="1"/>
    </xf>
    <xf numFmtId="0" fontId="4" fillId="0" borderId="75" xfId="0" applyFont="1" applyFill="1" applyBorder="1" applyAlignment="1">
      <alignment vertical="center" textRotation="90" wrapText="1" readingOrder="1"/>
    </xf>
    <xf numFmtId="9" fontId="4" fillId="0" borderId="75" xfId="0" applyNumberFormat="1" applyFont="1" applyFill="1" applyBorder="1" applyAlignment="1">
      <alignment vertical="center" textRotation="90" wrapText="1" readingOrder="1"/>
    </xf>
    <xf numFmtId="17" fontId="4" fillId="0" borderId="75" xfId="0" applyNumberFormat="1" applyFont="1" applyFill="1" applyBorder="1" applyAlignment="1">
      <alignment vertical="center" wrapText="1"/>
    </xf>
    <xf numFmtId="0" fontId="4" fillId="0" borderId="75" xfId="0" applyFont="1" applyFill="1" applyBorder="1" applyAlignment="1">
      <alignment horizontal="justify" vertical="center" wrapText="1"/>
    </xf>
    <xf numFmtId="17" fontId="14" fillId="0" borderId="75" xfId="0" applyNumberFormat="1" applyFont="1" applyFill="1" applyBorder="1" applyAlignment="1">
      <alignment vertical="center" wrapText="1"/>
    </xf>
    <xf numFmtId="0" fontId="4" fillId="0" borderId="75" xfId="0" applyFont="1" applyFill="1" applyBorder="1" applyAlignment="1">
      <alignment horizontal="justify" vertical="center" textRotation="90" wrapText="1" readingOrder="1"/>
    </xf>
    <xf numFmtId="0" fontId="4" fillId="0" borderId="18" xfId="0" applyFont="1" applyFill="1" applyBorder="1" applyAlignment="1">
      <alignment horizontal="justify" vertical="center" wrapText="1" readingOrder="1"/>
    </xf>
    <xf numFmtId="9" fontId="4" fillId="0" borderId="75" xfId="0" applyNumberFormat="1" applyFont="1" applyFill="1" applyBorder="1" applyAlignment="1">
      <alignment horizontal="center" vertical="center" wrapText="1" readingOrder="1"/>
    </xf>
    <xf numFmtId="9" fontId="4" fillId="0" borderId="75" xfId="0" applyNumberFormat="1" applyFont="1" applyFill="1" applyBorder="1" applyAlignment="1">
      <alignment horizontal="center" vertical="center" wrapText="1"/>
    </xf>
    <xf numFmtId="0" fontId="4" fillId="0" borderId="78" xfId="0" applyFont="1" applyFill="1" applyBorder="1" applyAlignment="1">
      <alignment horizontal="center" vertical="center" wrapText="1" readingOrder="1"/>
    </xf>
    <xf numFmtId="0" fontId="4" fillId="0" borderId="0" xfId="0" applyFont="1" applyFill="1" applyAlignment="1">
      <alignment horizontal="justify" vertical="center" wrapText="1"/>
    </xf>
    <xf numFmtId="0" fontId="2" fillId="0" borderId="29" xfId="0" applyFont="1" applyFill="1" applyBorder="1" applyAlignment="1">
      <alignment horizontal="justify" vertical="center" textRotation="90" wrapText="1" readingOrder="1"/>
    </xf>
    <xf numFmtId="0" fontId="2" fillId="0" borderId="29" xfId="0" applyFont="1" applyFill="1" applyBorder="1" applyAlignment="1">
      <alignment horizontal="justify" vertical="center" wrapText="1"/>
    </xf>
    <xf numFmtId="0" fontId="2" fillId="0" borderId="29" xfId="0" applyFont="1" applyFill="1" applyBorder="1" applyAlignment="1">
      <alignment vertical="center"/>
    </xf>
    <xf numFmtId="0" fontId="4" fillId="0" borderId="29" xfId="0" applyFont="1" applyFill="1" applyBorder="1" applyAlignment="1">
      <alignment horizontal="justify" vertical="center" wrapText="1" readingOrder="1"/>
    </xf>
    <xf numFmtId="0" fontId="2" fillId="0" borderId="81" xfId="0" applyFont="1" applyFill="1" applyBorder="1" applyAlignment="1">
      <alignment horizontal="justify" vertical="center" wrapText="1"/>
    </xf>
    <xf numFmtId="0" fontId="2" fillId="0" borderId="81" xfId="0" applyFont="1" applyFill="1" applyBorder="1" applyAlignment="1">
      <alignment horizontal="justify" vertical="center" textRotation="90" wrapText="1" readingOrder="1"/>
    </xf>
    <xf numFmtId="9" fontId="4" fillId="0" borderId="10" xfId="0" applyNumberFormat="1" applyFont="1" applyFill="1" applyBorder="1" applyAlignment="1">
      <alignment horizontal="center" vertical="center" textRotation="90" wrapText="1" readingOrder="1"/>
    </xf>
    <xf numFmtId="9" fontId="4" fillId="0" borderId="18" xfId="0" applyNumberFormat="1" applyFont="1" applyFill="1" applyBorder="1" applyAlignment="1">
      <alignment horizontal="center" vertical="center" textRotation="90" wrapText="1" readingOrder="1"/>
    </xf>
    <xf numFmtId="0" fontId="1" fillId="0" borderId="0" xfId="0" applyFont="1" applyAlignment="1">
      <alignment vertical="center" wrapText="1"/>
    </xf>
    <xf numFmtId="0" fontId="2" fillId="0" borderId="10" xfId="0" applyFont="1" applyFill="1" applyBorder="1" applyAlignment="1">
      <alignment horizontal="center" vertical="center" wrapText="1" readingOrder="1"/>
    </xf>
    <xf numFmtId="0" fontId="2" fillId="0" borderId="18"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11" fillId="0" borderId="10" xfId="0" applyFont="1" applyFill="1" applyBorder="1" applyAlignment="1">
      <alignment horizontal="center" vertical="center" textRotation="90" wrapText="1" readingOrder="1"/>
    </xf>
    <xf numFmtId="0" fontId="4" fillId="0" borderId="0" xfId="0" applyFont="1" applyBorder="1" applyAlignment="1">
      <alignment horizontal="justify" vertical="center" wrapText="1"/>
    </xf>
    <xf numFmtId="0" fontId="3" fillId="4" borderId="18" xfId="0" applyFont="1" applyFill="1" applyBorder="1" applyAlignment="1">
      <alignment horizontal="center" vertical="center" wrapText="1" readingOrder="1"/>
    </xf>
    <xf numFmtId="0" fontId="3" fillId="4" borderId="18" xfId="0" applyFont="1" applyFill="1" applyBorder="1" applyAlignment="1">
      <alignment horizontal="center" vertical="center" textRotation="90" wrapText="1" readingOrder="1"/>
    </xf>
    <xf numFmtId="0" fontId="3" fillId="4" borderId="16" xfId="0" applyFont="1" applyFill="1" applyBorder="1" applyAlignment="1">
      <alignment horizontal="center" vertical="center" textRotation="90" wrapText="1" readingOrder="1"/>
    </xf>
    <xf numFmtId="0" fontId="7" fillId="2" borderId="49" xfId="0" applyFont="1" applyFill="1" applyBorder="1" applyAlignment="1">
      <alignment horizontal="center" vertical="center" wrapText="1" readingOrder="1"/>
    </xf>
    <xf numFmtId="0" fontId="7" fillId="2" borderId="0" xfId="0" applyFont="1" applyFill="1" applyBorder="1" applyAlignment="1">
      <alignment horizontal="center" vertical="center" wrapText="1" readingOrder="1"/>
    </xf>
    <xf numFmtId="0" fontId="7" fillId="2" borderId="0" xfId="0" applyFont="1" applyFill="1" applyBorder="1" applyAlignment="1">
      <alignment horizontal="left" vertical="center" wrapText="1" readingOrder="1"/>
    </xf>
    <xf numFmtId="0" fontId="7" fillId="2" borderId="50" xfId="0" applyFont="1" applyFill="1" applyBorder="1" applyAlignment="1">
      <alignment horizontal="left" vertical="center" wrapText="1" readingOrder="1"/>
    </xf>
    <xf numFmtId="0" fontId="3" fillId="3" borderId="49" xfId="0" applyFont="1" applyFill="1" applyBorder="1" applyAlignment="1">
      <alignment horizontal="center" vertical="center" wrapText="1" readingOrder="1"/>
    </xf>
    <xf numFmtId="0" fontId="3" fillId="3" borderId="0" xfId="0" applyFont="1" applyFill="1" applyBorder="1" applyAlignment="1">
      <alignment horizontal="center" vertical="center" wrapText="1" readingOrder="1"/>
    </xf>
    <xf numFmtId="0" fontId="3" fillId="3" borderId="0" xfId="0" applyFont="1" applyFill="1" applyBorder="1" applyAlignment="1">
      <alignment horizontal="left" vertical="center" wrapText="1" readingOrder="1"/>
    </xf>
    <xf numFmtId="0" fontId="3" fillId="3" borderId="50" xfId="0" applyFont="1" applyFill="1" applyBorder="1" applyAlignment="1">
      <alignment horizontal="left" vertical="center" wrapText="1" readingOrder="1"/>
    </xf>
    <xf numFmtId="0" fontId="3" fillId="4" borderId="37" xfId="0" applyFont="1" applyFill="1" applyBorder="1" applyAlignment="1">
      <alignment horizontal="center" vertical="center" wrapText="1" readingOrder="1"/>
    </xf>
    <xf numFmtId="0" fontId="3" fillId="4" borderId="62" xfId="0" applyFont="1" applyFill="1" applyBorder="1" applyAlignment="1">
      <alignment horizontal="center" vertical="center" wrapText="1" readingOrder="1"/>
    </xf>
    <xf numFmtId="0" fontId="3" fillId="4" borderId="16" xfId="0" applyFont="1" applyFill="1" applyBorder="1" applyAlignment="1">
      <alignment horizontal="center" vertical="center" wrapText="1" readingOrder="1"/>
    </xf>
    <xf numFmtId="0" fontId="3" fillId="5" borderId="18" xfId="0" applyFont="1" applyFill="1" applyBorder="1" applyAlignment="1">
      <alignment horizontal="center" vertical="center" wrapText="1" readingOrder="1"/>
    </xf>
    <xf numFmtId="0" fontId="3" fillId="5" borderId="16" xfId="0" applyFont="1" applyFill="1" applyBorder="1" applyAlignment="1">
      <alignment horizontal="center" vertical="center" wrapText="1" readingOrder="1"/>
    </xf>
    <xf numFmtId="0" fontId="3" fillId="0" borderId="46" xfId="0" applyFont="1" applyBorder="1" applyAlignment="1">
      <alignment horizontal="center" vertical="center" wrapText="1" readingOrder="1"/>
    </xf>
    <xf numFmtId="0" fontId="3" fillId="0" borderId="47" xfId="0" applyFont="1" applyBorder="1" applyAlignment="1">
      <alignment horizontal="center" vertical="center" wrapText="1" readingOrder="1"/>
    </xf>
    <xf numFmtId="0" fontId="3" fillId="0" borderId="48" xfId="0" applyFont="1" applyBorder="1" applyAlignment="1">
      <alignment horizontal="center" vertical="center" wrapText="1" readingOrder="1"/>
    </xf>
    <xf numFmtId="0" fontId="3" fillId="0" borderId="49" xfId="0" applyFont="1" applyBorder="1" applyAlignment="1">
      <alignment horizontal="center" vertical="center" wrapText="1" readingOrder="1"/>
    </xf>
    <xf numFmtId="0" fontId="3" fillId="0" borderId="0" xfId="0" applyFont="1" applyBorder="1" applyAlignment="1">
      <alignment horizontal="center" vertical="center" wrapText="1" readingOrder="1"/>
    </xf>
    <xf numFmtId="0" fontId="3" fillId="0" borderId="50" xfId="0" applyFont="1" applyBorder="1" applyAlignment="1">
      <alignment horizontal="center" vertical="center" wrapText="1" readingOrder="1"/>
    </xf>
    <xf numFmtId="0" fontId="3" fillId="0" borderId="51" xfId="0" applyFont="1" applyBorder="1" applyAlignment="1">
      <alignment horizontal="center" vertical="center" wrapText="1" readingOrder="1"/>
    </xf>
    <xf numFmtId="0" fontId="3" fillId="0" borderId="2" xfId="0" applyFont="1" applyBorder="1" applyAlignment="1">
      <alignment horizontal="center" vertical="center" wrapText="1" readingOrder="1"/>
    </xf>
    <xf numFmtId="0" fontId="3" fillId="0" borderId="52" xfId="0" applyFont="1" applyBorder="1" applyAlignment="1">
      <alignment horizontal="center" vertical="center" wrapText="1" readingOrder="1"/>
    </xf>
    <xf numFmtId="0" fontId="4" fillId="0" borderId="1" xfId="0" applyFont="1" applyBorder="1" applyAlignment="1">
      <alignment horizontal="justify" vertical="center" wrapText="1"/>
    </xf>
    <xf numFmtId="0" fontId="3" fillId="0" borderId="22" xfId="0" applyFont="1" applyBorder="1" applyAlignment="1">
      <alignment horizontal="center" vertical="center" wrapText="1" readingOrder="1"/>
    </xf>
    <xf numFmtId="0" fontId="3" fillId="0" borderId="0" xfId="0" applyFont="1" applyBorder="1" applyAlignment="1">
      <alignment horizontal="justify" vertical="center" wrapText="1" readingOrder="1"/>
    </xf>
    <xf numFmtId="0" fontId="4" fillId="0" borderId="4" xfId="0" applyFont="1" applyBorder="1" applyAlignment="1">
      <alignment horizontal="justify" vertical="center" wrapText="1"/>
    </xf>
    <xf numFmtId="0" fontId="2" fillId="0" borderId="22" xfId="0" applyFont="1" applyBorder="1" applyAlignment="1">
      <alignment horizontal="center" vertical="center" wrapText="1" readingOrder="1"/>
    </xf>
    <xf numFmtId="0" fontId="2" fillId="0" borderId="45" xfId="0" applyFont="1" applyBorder="1" applyAlignment="1">
      <alignment horizontal="center" vertical="center" wrapText="1" readingOrder="1"/>
    </xf>
    <xf numFmtId="0" fontId="3" fillId="0" borderId="45" xfId="0" applyFont="1" applyBorder="1" applyAlignment="1">
      <alignment horizontal="center" vertical="center" wrapText="1" readingOrder="1"/>
    </xf>
    <xf numFmtId="0" fontId="6" fillId="0" borderId="3" xfId="0" applyFont="1" applyBorder="1" applyAlignment="1">
      <alignment horizontal="center" vertical="center" wrapText="1"/>
    </xf>
    <xf numFmtId="0" fontId="2" fillId="0" borderId="18" xfId="0" applyFont="1" applyFill="1" applyBorder="1" applyAlignment="1">
      <alignment horizontal="justify" vertical="center" wrapText="1"/>
    </xf>
    <xf numFmtId="0" fontId="4" fillId="0" borderId="18" xfId="0" applyFont="1" applyFill="1" applyBorder="1" applyAlignment="1">
      <alignment horizontal="justify" vertical="center" wrapText="1"/>
    </xf>
    <xf numFmtId="0" fontId="4" fillId="0" borderId="18" xfId="0" applyFont="1" applyFill="1" applyBorder="1" applyAlignment="1">
      <alignment horizontal="center" vertical="center" wrapText="1"/>
    </xf>
    <xf numFmtId="9" fontId="2" fillId="0" borderId="18" xfId="1" applyFont="1" applyFill="1" applyBorder="1" applyAlignment="1">
      <alignment horizontal="justify" vertical="center" textRotation="90" wrapText="1"/>
    </xf>
    <xf numFmtId="9" fontId="4" fillId="0" borderId="18" xfId="0" applyNumberFormat="1" applyFont="1" applyFill="1" applyBorder="1" applyAlignment="1">
      <alignment horizontal="justify" vertical="center" textRotation="90" wrapText="1"/>
    </xf>
    <xf numFmtId="0" fontId="4" fillId="0" borderId="18" xfId="0" applyFont="1" applyFill="1" applyBorder="1" applyAlignment="1">
      <alignment horizontal="justify" vertical="center" textRotation="90" wrapText="1"/>
    </xf>
    <xf numFmtId="0" fontId="2" fillId="0" borderId="18" xfId="0" applyFont="1" applyFill="1" applyBorder="1" applyAlignment="1">
      <alignment horizontal="justify" vertical="center" textRotation="90" wrapText="1"/>
    </xf>
    <xf numFmtId="0" fontId="2" fillId="0" borderId="18" xfId="0" applyFont="1" applyFill="1" applyBorder="1" applyAlignment="1">
      <alignment horizontal="center" vertical="center" wrapText="1"/>
    </xf>
    <xf numFmtId="9" fontId="2" fillId="0" borderId="18" xfId="0" applyNumberFormat="1" applyFont="1" applyFill="1" applyBorder="1" applyAlignment="1">
      <alignment horizontal="center" vertical="center" textRotation="90" wrapText="1"/>
    </xf>
    <xf numFmtId="0" fontId="2" fillId="0" borderId="18" xfId="0" applyFont="1" applyFill="1" applyBorder="1" applyAlignment="1">
      <alignment horizontal="center" vertical="center" textRotation="90" wrapText="1"/>
    </xf>
    <xf numFmtId="9" fontId="4" fillId="0" borderId="18" xfId="0" applyNumberFormat="1" applyFont="1" applyFill="1" applyBorder="1" applyAlignment="1">
      <alignment horizontal="center" vertical="center" textRotation="90" wrapText="1"/>
    </xf>
    <xf numFmtId="0" fontId="4" fillId="0" borderId="18" xfId="0" applyFont="1" applyFill="1" applyBorder="1" applyAlignment="1">
      <alignment horizontal="center" vertical="center" textRotation="90" wrapText="1"/>
    </xf>
    <xf numFmtId="0" fontId="3" fillId="4" borderId="19" xfId="0" applyFont="1" applyFill="1" applyBorder="1" applyAlignment="1">
      <alignment horizontal="center" vertical="center" wrapText="1" readingOrder="1"/>
    </xf>
    <xf numFmtId="0" fontId="3" fillId="4" borderId="20" xfId="0" applyFont="1" applyFill="1" applyBorder="1" applyAlignment="1">
      <alignment horizontal="center" vertical="center" wrapText="1" readingOrder="1"/>
    </xf>
    <xf numFmtId="0" fontId="3" fillId="4" borderId="23" xfId="0" applyFont="1" applyFill="1" applyBorder="1" applyAlignment="1">
      <alignment horizontal="center" vertical="center" wrapText="1" readingOrder="1"/>
    </xf>
    <xf numFmtId="0" fontId="3" fillId="4" borderId="21" xfId="0" applyFont="1" applyFill="1" applyBorder="1" applyAlignment="1">
      <alignment horizontal="center" vertical="center" wrapText="1" readingOrder="1"/>
    </xf>
    <xf numFmtId="0" fontId="3" fillId="4" borderId="17" xfId="0" applyFont="1" applyFill="1" applyBorder="1" applyAlignment="1">
      <alignment horizontal="center" vertical="center" wrapText="1" readingOrder="1"/>
    </xf>
    <xf numFmtId="0" fontId="3" fillId="5" borderId="17" xfId="0" applyFont="1" applyFill="1" applyBorder="1" applyAlignment="1">
      <alignment horizontal="center" vertical="center" wrapText="1" readingOrder="1"/>
    </xf>
    <xf numFmtId="9" fontId="2" fillId="0" borderId="18" xfId="0" applyNumberFormat="1" applyFont="1" applyFill="1" applyBorder="1" applyAlignment="1">
      <alignment horizontal="center" vertical="center" wrapText="1"/>
    </xf>
    <xf numFmtId="9" fontId="1" fillId="0" borderId="18" xfId="0" applyNumberFormat="1" applyFont="1" applyFill="1" applyBorder="1" applyAlignment="1">
      <alignment horizontal="center" vertical="center" wrapText="1"/>
    </xf>
    <xf numFmtId="0" fontId="6" fillId="6" borderId="66" xfId="0" applyFont="1" applyFill="1" applyBorder="1" applyAlignment="1">
      <alignment horizontal="left" vertical="center" wrapText="1"/>
    </xf>
    <xf numFmtId="0" fontId="6" fillId="6" borderId="45" xfId="0" applyFont="1" applyFill="1" applyBorder="1" applyAlignment="1">
      <alignment horizontal="left" vertical="center" wrapText="1"/>
    </xf>
    <xf numFmtId="0" fontId="6" fillId="6" borderId="87" xfId="0" applyFont="1" applyFill="1" applyBorder="1" applyAlignment="1">
      <alignment horizontal="left" vertical="center" wrapText="1"/>
    </xf>
    <xf numFmtId="0" fontId="1" fillId="0" borderId="18" xfId="0" applyFont="1" applyFill="1" applyBorder="1" applyAlignment="1">
      <alignment horizontal="center" vertical="center" wrapText="1"/>
    </xf>
    <xf numFmtId="0" fontId="3" fillId="5" borderId="61" xfId="0" applyFont="1" applyFill="1" applyBorder="1" applyAlignment="1">
      <alignment horizontal="center" vertical="center" wrapText="1" readingOrder="1"/>
    </xf>
    <xf numFmtId="0" fontId="3" fillId="5" borderId="44" xfId="0" applyFont="1" applyFill="1" applyBorder="1" applyAlignment="1">
      <alignment horizontal="center" vertical="center" wrapText="1" readingOrder="1"/>
    </xf>
    <xf numFmtId="0" fontId="2" fillId="0" borderId="16" xfId="0" applyFont="1" applyFill="1" applyBorder="1" applyAlignment="1">
      <alignment horizontal="left" vertical="center" wrapText="1"/>
    </xf>
    <xf numFmtId="0" fontId="2" fillId="0" borderId="65" xfId="0" applyFont="1" applyFill="1" applyBorder="1" applyAlignment="1">
      <alignment horizontal="left" vertical="center" wrapText="1"/>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65" xfId="0" applyFont="1" applyFill="1" applyBorder="1" applyAlignment="1">
      <alignment horizontal="center" vertical="center" wrapText="1"/>
    </xf>
    <xf numFmtId="0" fontId="1" fillId="0" borderId="16"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1" fillId="0" borderId="65" xfId="0" applyFont="1" applyFill="1" applyBorder="1" applyAlignment="1">
      <alignment horizontal="left" vertical="center" wrapText="1"/>
    </xf>
    <xf numFmtId="17" fontId="2" fillId="0" borderId="18" xfId="0" applyNumberFormat="1" applyFont="1" applyFill="1" applyBorder="1" applyAlignment="1">
      <alignment horizontal="center" vertical="center" wrapText="1" readingOrder="1"/>
    </xf>
    <xf numFmtId="0" fontId="4" fillId="0" borderId="16" xfId="0" applyFont="1" applyFill="1" applyBorder="1" applyAlignment="1">
      <alignment horizontal="left" vertical="center" wrapText="1"/>
    </xf>
    <xf numFmtId="0" fontId="11" fillId="0" borderId="17" xfId="0" applyFont="1" applyFill="1" applyBorder="1" applyAlignment="1">
      <alignment horizontal="left" vertical="center" wrapText="1"/>
    </xf>
    <xf numFmtId="0" fontId="11" fillId="0" borderId="65" xfId="0" applyFont="1" applyFill="1" applyBorder="1" applyAlignment="1">
      <alignment horizontal="left" vertical="center" wrapText="1"/>
    </xf>
    <xf numFmtId="0" fontId="6" fillId="6" borderId="24" xfId="0" applyFont="1" applyFill="1" applyBorder="1" applyAlignment="1">
      <alignment horizontal="left" vertical="center" wrapText="1"/>
    </xf>
    <xf numFmtId="0" fontId="6" fillId="6" borderId="22" xfId="0" applyFont="1" applyFill="1" applyBorder="1" applyAlignment="1">
      <alignment horizontal="left"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18" xfId="0" applyFont="1" applyBorder="1" applyAlignment="1">
      <alignment horizontal="center" vertical="center" wrapText="1"/>
    </xf>
    <xf numFmtId="9" fontId="10" fillId="0" borderId="18" xfId="1" applyFont="1" applyFill="1" applyBorder="1" applyAlignment="1">
      <alignment horizontal="center" vertical="center" wrapText="1"/>
    </xf>
    <xf numFmtId="9" fontId="4" fillId="0" borderId="18" xfId="0" applyNumberFormat="1" applyFont="1" applyBorder="1" applyAlignment="1">
      <alignment horizontal="center" vertical="center" wrapText="1"/>
    </xf>
    <xf numFmtId="0" fontId="4" fillId="0" borderId="18"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65" xfId="0" applyFont="1" applyBorder="1" applyAlignment="1">
      <alignment horizontal="left" vertical="center" wrapText="1"/>
    </xf>
    <xf numFmtId="0" fontId="4" fillId="0" borderId="18" xfId="0" applyFont="1" applyFill="1" applyBorder="1" applyAlignment="1">
      <alignment horizontal="center" wrapText="1"/>
    </xf>
    <xf numFmtId="0" fontId="2" fillId="0" borderId="18" xfId="0" applyFont="1" applyFill="1" applyBorder="1" applyAlignment="1">
      <alignment horizontal="center" wrapText="1"/>
    </xf>
    <xf numFmtId="0" fontId="4" fillId="0" borderId="18" xfId="0" applyFont="1" applyBorder="1" applyAlignment="1">
      <alignment horizontal="left" vertical="center" wrapText="1"/>
    </xf>
    <xf numFmtId="9" fontId="10" fillId="0" borderId="16" xfId="1" applyFont="1" applyFill="1" applyBorder="1" applyAlignment="1">
      <alignment horizontal="center" vertical="center" wrapText="1"/>
    </xf>
    <xf numFmtId="9" fontId="10" fillId="0" borderId="17" xfId="1" applyFont="1" applyFill="1" applyBorder="1" applyAlignment="1">
      <alignment horizontal="center" vertical="center" wrapText="1"/>
    </xf>
    <xf numFmtId="9" fontId="10" fillId="0" borderId="65" xfId="1" applyFont="1" applyFill="1" applyBorder="1" applyAlignment="1">
      <alignment horizontal="center" vertical="center" wrapText="1"/>
    </xf>
    <xf numFmtId="9" fontId="4" fillId="0" borderId="18" xfId="0" applyNumberFormat="1" applyFont="1" applyFill="1" applyBorder="1" applyAlignment="1">
      <alignment horizontal="center" vertical="center" wrapText="1"/>
    </xf>
    <xf numFmtId="0" fontId="2" fillId="0" borderId="18" xfId="0" applyFont="1" applyFill="1" applyBorder="1" applyAlignment="1">
      <alignment horizontal="center" vertical="center" wrapText="1" readingOrder="1"/>
    </xf>
    <xf numFmtId="0" fontId="1" fillId="0" borderId="18" xfId="0" applyFont="1" applyFill="1" applyBorder="1" applyAlignment="1">
      <alignment horizontal="justify" vertical="center" wrapText="1"/>
    </xf>
    <xf numFmtId="9" fontId="1" fillId="0" borderId="18" xfId="0" applyNumberFormat="1" applyFont="1" applyFill="1" applyBorder="1" applyAlignment="1">
      <alignment horizontal="justify" vertical="center" wrapText="1"/>
    </xf>
    <xf numFmtId="9" fontId="4" fillId="0" borderId="18" xfId="0" applyNumberFormat="1" applyFont="1" applyFill="1" applyBorder="1" applyAlignment="1">
      <alignment horizontal="justify" vertical="center" wrapText="1"/>
    </xf>
    <xf numFmtId="0" fontId="3" fillId="4" borderId="36" xfId="0" applyFont="1" applyFill="1" applyBorder="1" applyAlignment="1">
      <alignment horizontal="center" vertical="center" wrapText="1" readingOrder="1"/>
    </xf>
    <xf numFmtId="0" fontId="2" fillId="0" borderId="16" xfId="0" applyFont="1" applyFill="1" applyBorder="1" applyAlignment="1">
      <alignment horizontal="center" vertical="center" wrapText="1" readingOrder="1"/>
    </xf>
    <xf numFmtId="0" fontId="2" fillId="0" borderId="17" xfId="0" applyFont="1" applyFill="1" applyBorder="1" applyAlignment="1">
      <alignment horizontal="center" vertical="center" wrapText="1" readingOrder="1"/>
    </xf>
    <xf numFmtId="0" fontId="2" fillId="0" borderId="65" xfId="0" applyFont="1" applyFill="1" applyBorder="1" applyAlignment="1">
      <alignment horizontal="center" vertical="center" wrapText="1" readingOrder="1"/>
    </xf>
    <xf numFmtId="17" fontId="3" fillId="0" borderId="18" xfId="0" applyNumberFormat="1" applyFont="1" applyFill="1" applyBorder="1" applyAlignment="1">
      <alignment horizontal="center" vertical="center" wrapText="1" readingOrder="1"/>
    </xf>
    <xf numFmtId="0" fontId="3" fillId="0" borderId="18" xfId="0" applyFont="1" applyFill="1" applyBorder="1" applyAlignment="1">
      <alignment horizontal="center" vertical="center" wrapText="1" readingOrder="1"/>
    </xf>
    <xf numFmtId="0" fontId="3" fillId="4" borderId="29" xfId="0" applyFont="1" applyFill="1" applyBorder="1" applyAlignment="1">
      <alignment horizontal="center" vertical="center" wrapText="1" readingOrder="1"/>
    </xf>
    <xf numFmtId="0" fontId="6" fillId="6" borderId="88" xfId="0" applyFont="1" applyFill="1" applyBorder="1" applyAlignment="1">
      <alignment horizontal="left" vertical="center" wrapText="1"/>
    </xf>
    <xf numFmtId="0" fontId="6" fillId="6" borderId="89" xfId="0" applyFont="1" applyFill="1" applyBorder="1" applyAlignment="1">
      <alignment horizontal="left" vertical="center" wrapText="1"/>
    </xf>
    <xf numFmtId="0" fontId="6" fillId="6" borderId="90" xfId="0" applyFont="1" applyFill="1" applyBorder="1" applyAlignment="1">
      <alignment horizontal="left" vertical="center" wrapText="1"/>
    </xf>
    <xf numFmtId="0" fontId="3" fillId="5" borderId="38" xfId="0" applyFont="1" applyFill="1" applyBorder="1" applyAlignment="1">
      <alignment horizontal="center" vertical="center" wrapText="1" readingOrder="1"/>
    </xf>
    <xf numFmtId="0" fontId="3" fillId="5" borderId="39" xfId="0" applyFont="1" applyFill="1" applyBorder="1" applyAlignment="1">
      <alignment horizontal="center" vertical="center" wrapText="1" readingOrder="1"/>
    </xf>
    <xf numFmtId="10" fontId="1" fillId="0" borderId="16" xfId="0" applyNumberFormat="1" applyFont="1" applyBorder="1" applyAlignment="1">
      <alignment horizontal="center" vertical="center" wrapText="1"/>
    </xf>
    <xf numFmtId="10" fontId="1" fillId="0" borderId="17" xfId="0" applyNumberFormat="1" applyFont="1" applyBorder="1" applyAlignment="1">
      <alignment horizontal="center" vertical="center" wrapText="1"/>
    </xf>
    <xf numFmtId="10" fontId="1" fillId="0" borderId="40" xfId="0" applyNumberFormat="1" applyFont="1" applyBorder="1" applyAlignment="1">
      <alignment horizontal="center" vertical="center" wrapText="1"/>
    </xf>
    <xf numFmtId="9" fontId="1" fillId="0" borderId="18" xfId="0" applyNumberFormat="1" applyFont="1" applyBorder="1" applyAlignment="1">
      <alignment horizontal="center" vertical="center" wrapText="1"/>
    </xf>
    <xf numFmtId="9" fontId="1" fillId="0" borderId="66" xfId="0" applyNumberFormat="1" applyFont="1" applyBorder="1" applyAlignment="1">
      <alignment horizontal="center" vertical="center" wrapText="1"/>
    </xf>
    <xf numFmtId="0" fontId="1" fillId="0" borderId="67" xfId="0" applyFont="1" applyBorder="1" applyAlignment="1">
      <alignment horizontal="center" vertical="center" wrapText="1"/>
    </xf>
    <xf numFmtId="9" fontId="1" fillId="0" borderId="19" xfId="0" applyNumberFormat="1" applyFont="1" applyBorder="1" applyAlignment="1">
      <alignment horizontal="center" vertical="center" wrapText="1"/>
    </xf>
    <xf numFmtId="0" fontId="1" fillId="0" borderId="20"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68" xfId="0" applyFont="1" applyBorder="1" applyAlignment="1">
      <alignment horizontal="center" vertical="center" wrapText="1"/>
    </xf>
    <xf numFmtId="9" fontId="9" fillId="0" borderId="16" xfId="1" applyNumberFormat="1" applyFont="1" applyFill="1" applyBorder="1" applyAlignment="1">
      <alignment horizontal="center" vertical="center" wrapText="1"/>
    </xf>
    <xf numFmtId="9" fontId="9" fillId="0" borderId="17" xfId="1" applyNumberFormat="1" applyFont="1" applyFill="1" applyBorder="1" applyAlignment="1">
      <alignment horizontal="center" vertical="center" wrapText="1"/>
    </xf>
    <xf numFmtId="9" fontId="9" fillId="0" borderId="65" xfId="1" applyNumberFormat="1" applyFont="1" applyFill="1" applyBorder="1" applyAlignment="1">
      <alignment horizontal="center" vertical="center" wrapText="1"/>
    </xf>
    <xf numFmtId="9" fontId="4" fillId="0" borderId="18" xfId="0" applyNumberFormat="1" applyFont="1" applyFill="1" applyBorder="1" applyAlignment="1">
      <alignment horizontal="center" vertical="center" textRotation="90" wrapText="1" readingOrder="1"/>
    </xf>
    <xf numFmtId="0" fontId="4" fillId="0" borderId="18" xfId="0" applyFont="1" applyFill="1" applyBorder="1" applyAlignment="1">
      <alignment horizontal="center" vertical="center" textRotation="90" wrapText="1" readingOrder="1"/>
    </xf>
    <xf numFmtId="0" fontId="3" fillId="0" borderId="18" xfId="0" applyFont="1" applyFill="1" applyBorder="1" applyAlignment="1">
      <alignment horizontal="center" vertical="center" textRotation="90" wrapText="1" readingOrder="1"/>
    </xf>
    <xf numFmtId="17" fontId="2" fillId="0" borderId="18" xfId="0" applyNumberFormat="1" applyFont="1" applyFill="1" applyBorder="1" applyAlignment="1">
      <alignment horizontal="center" vertical="center" wrapText="1"/>
    </xf>
    <xf numFmtId="0" fontId="3" fillId="4" borderId="30" xfId="0" applyFont="1" applyFill="1" applyBorder="1" applyAlignment="1">
      <alignment horizontal="center" vertical="center" wrapText="1" readingOrder="1"/>
    </xf>
    <xf numFmtId="0" fontId="3" fillId="4" borderId="31" xfId="0" applyFont="1" applyFill="1" applyBorder="1" applyAlignment="1">
      <alignment horizontal="center" vertical="center" wrapText="1" readingOrder="1"/>
    </xf>
    <xf numFmtId="0" fontId="3" fillId="5" borderId="29" xfId="0" applyFont="1" applyFill="1" applyBorder="1" applyAlignment="1">
      <alignment horizontal="center" vertical="center" wrapText="1" readingOrder="1"/>
    </xf>
    <xf numFmtId="0" fontId="1" fillId="0" borderId="16" xfId="0" applyFont="1" applyFill="1" applyBorder="1" applyAlignment="1">
      <alignment horizontal="left" vertical="center" wrapText="1" readingOrder="1"/>
    </xf>
    <xf numFmtId="0" fontId="1" fillId="0" borderId="17" xfId="0" applyFont="1" applyFill="1" applyBorder="1" applyAlignment="1">
      <alignment horizontal="left" vertical="center" wrapText="1" readingOrder="1"/>
    </xf>
    <xf numFmtId="0" fontId="1" fillId="0" borderId="65" xfId="0" applyFont="1" applyFill="1" applyBorder="1" applyAlignment="1">
      <alignment horizontal="left" vertical="center" wrapText="1" readingOrder="1"/>
    </xf>
    <xf numFmtId="0" fontId="2" fillId="0" borderId="40" xfId="0" applyFont="1" applyFill="1" applyBorder="1" applyAlignment="1">
      <alignment horizontal="center" vertical="center" wrapText="1" readingOrder="1"/>
    </xf>
    <xf numFmtId="0" fontId="3" fillId="0" borderId="49" xfId="0" applyFont="1" applyBorder="1" applyAlignment="1">
      <alignment horizontal="justify" vertical="center" wrapText="1" readingOrder="1"/>
    </xf>
    <xf numFmtId="0" fontId="3" fillId="0" borderId="22" xfId="0" applyFont="1" applyBorder="1" applyAlignment="1">
      <alignment horizontal="justify" vertical="center" wrapText="1" readingOrder="1"/>
    </xf>
    <xf numFmtId="0" fontId="3" fillId="0" borderId="45" xfId="0" applyFont="1" applyBorder="1" applyAlignment="1">
      <alignment horizontal="justify" vertical="center" wrapText="1" readingOrder="1"/>
    </xf>
    <xf numFmtId="0" fontId="6" fillId="0" borderId="3" xfId="0" applyFont="1" applyBorder="1" applyAlignment="1">
      <alignment horizontal="justify" vertical="center" wrapText="1"/>
    </xf>
    <xf numFmtId="0" fontId="7" fillId="2" borderId="49" xfId="0" applyFont="1" applyFill="1" applyBorder="1" applyAlignment="1">
      <alignment horizontal="justify" vertical="center" wrapText="1" readingOrder="1"/>
    </xf>
    <xf numFmtId="0" fontId="7" fillId="2" borderId="0" xfId="0" applyFont="1" applyFill="1" applyBorder="1" applyAlignment="1">
      <alignment horizontal="justify" vertical="center" wrapText="1" readingOrder="1"/>
    </xf>
    <xf numFmtId="0" fontId="7" fillId="2" borderId="50" xfId="0" applyFont="1" applyFill="1" applyBorder="1" applyAlignment="1">
      <alignment horizontal="justify" vertical="center" wrapText="1" readingOrder="1"/>
    </xf>
    <xf numFmtId="0" fontId="3" fillId="3" borderId="55" xfId="0" applyFont="1" applyFill="1" applyBorder="1" applyAlignment="1">
      <alignment horizontal="justify" vertical="center" wrapText="1" readingOrder="1"/>
    </xf>
    <xf numFmtId="0" fontId="3" fillId="3" borderId="4" xfId="0" applyFont="1" applyFill="1" applyBorder="1" applyAlignment="1">
      <alignment horizontal="justify" vertical="center" wrapText="1" readingOrder="1"/>
    </xf>
    <xf numFmtId="0" fontId="3" fillId="3" borderId="56" xfId="0" applyFont="1" applyFill="1" applyBorder="1" applyAlignment="1">
      <alignment horizontal="justify" vertical="center" wrapText="1" readingOrder="1"/>
    </xf>
    <xf numFmtId="0" fontId="3" fillId="4" borderId="57" xfId="0" applyFont="1" applyFill="1" applyBorder="1" applyAlignment="1">
      <alignment horizontal="center" vertical="center" wrapText="1" readingOrder="1"/>
    </xf>
    <xf numFmtId="0" fontId="3" fillId="4" borderId="33" xfId="0" applyFont="1" applyFill="1" applyBorder="1" applyAlignment="1">
      <alignment horizontal="center" vertical="center" wrapText="1" readingOrder="1"/>
    </xf>
    <xf numFmtId="0" fontId="3" fillId="4" borderId="8" xfId="0" applyFont="1" applyFill="1" applyBorder="1" applyAlignment="1">
      <alignment horizontal="center" vertical="center" wrapText="1" readingOrder="1"/>
    </xf>
    <xf numFmtId="0" fontId="3" fillId="4" borderId="9" xfId="0" applyFont="1" applyFill="1" applyBorder="1" applyAlignment="1">
      <alignment horizontal="center" vertical="center" wrapText="1" readingOrder="1"/>
    </xf>
    <xf numFmtId="0" fontId="3" fillId="4" borderId="11" xfId="0" applyFont="1" applyFill="1" applyBorder="1" applyAlignment="1">
      <alignment horizontal="center" vertical="center" wrapText="1" readingOrder="1"/>
    </xf>
    <xf numFmtId="0" fontId="3" fillId="4" borderId="5" xfId="0" applyFont="1" applyFill="1" applyBorder="1" applyAlignment="1">
      <alignment horizontal="center" vertical="center" wrapText="1" readingOrder="1"/>
    </xf>
    <xf numFmtId="0" fontId="3" fillId="4" borderId="12" xfId="0" applyFont="1" applyFill="1" applyBorder="1" applyAlignment="1">
      <alignment horizontal="center" vertical="center" wrapText="1" readingOrder="1"/>
    </xf>
    <xf numFmtId="0" fontId="3" fillId="4" borderId="7" xfId="0" applyFont="1" applyFill="1" applyBorder="1" applyAlignment="1">
      <alignment horizontal="center" vertical="center" wrapText="1" readingOrder="1"/>
    </xf>
    <xf numFmtId="0" fontId="3" fillId="4" borderId="13" xfId="0" applyFont="1" applyFill="1" applyBorder="1" applyAlignment="1">
      <alignment horizontal="center" vertical="center" wrapText="1" readingOrder="1"/>
    </xf>
    <xf numFmtId="0" fontId="3" fillId="5" borderId="58" xfId="0" applyFont="1" applyFill="1" applyBorder="1" applyAlignment="1">
      <alignment horizontal="center" vertical="center" wrapText="1" readingOrder="1"/>
    </xf>
    <xf numFmtId="0" fontId="3" fillId="5" borderId="42" xfId="0" applyFont="1" applyFill="1" applyBorder="1" applyAlignment="1">
      <alignment horizontal="center" vertical="center" wrapText="1" readingOrder="1"/>
    </xf>
    <xf numFmtId="0" fontId="3" fillId="4" borderId="4" xfId="0" applyFont="1" applyFill="1" applyBorder="1" applyAlignment="1">
      <alignment horizontal="center" vertical="center" wrapText="1" readingOrder="1"/>
    </xf>
    <xf numFmtId="0" fontId="3" fillId="4" borderId="6" xfId="0" applyFont="1" applyFill="1" applyBorder="1" applyAlignment="1">
      <alignment horizontal="center" vertical="center" wrapText="1" readingOrder="1"/>
    </xf>
    <xf numFmtId="0" fontId="3" fillId="4" borderId="14" xfId="0" applyFont="1" applyFill="1" applyBorder="1" applyAlignment="1">
      <alignment horizontal="center" vertical="center" wrapText="1" readingOrder="1"/>
    </xf>
    <xf numFmtId="0" fontId="3" fillId="4" borderId="8" xfId="0" applyFont="1" applyFill="1" applyBorder="1" applyAlignment="1">
      <alignment horizontal="center" vertical="center" textRotation="90" wrapText="1" readingOrder="1"/>
    </xf>
    <xf numFmtId="0" fontId="3" fillId="4" borderId="9" xfId="0" applyFont="1" applyFill="1" applyBorder="1" applyAlignment="1">
      <alignment horizontal="center" vertical="center" textRotation="90" wrapText="1" readingOrder="1"/>
    </xf>
    <xf numFmtId="0" fontId="3" fillId="5" borderId="8" xfId="0" applyFont="1" applyFill="1" applyBorder="1" applyAlignment="1">
      <alignment horizontal="center" vertical="center" wrapText="1" readingOrder="1"/>
    </xf>
    <xf numFmtId="0" fontId="3" fillId="5" borderId="9" xfId="0" applyFont="1" applyFill="1" applyBorder="1" applyAlignment="1">
      <alignment horizontal="center" vertical="center" wrapText="1" readingOrder="1"/>
    </xf>
    <xf numFmtId="0" fontId="3" fillId="5" borderId="35" xfId="0" applyFont="1" applyFill="1" applyBorder="1" applyAlignment="1">
      <alignment horizontal="center" vertical="center" wrapText="1" readingOrder="1"/>
    </xf>
    <xf numFmtId="0" fontId="3" fillId="4" borderId="35" xfId="0" applyFont="1" applyFill="1" applyBorder="1" applyAlignment="1">
      <alignment horizontal="center" vertical="center" wrapText="1" readingOrder="1"/>
    </xf>
    <xf numFmtId="0" fontId="3" fillId="5" borderId="11" xfId="0" applyFont="1" applyFill="1" applyBorder="1" applyAlignment="1">
      <alignment horizontal="center" vertical="center" wrapText="1" readingOrder="1"/>
    </xf>
    <xf numFmtId="0" fontId="3" fillId="5" borderId="6" xfId="0" applyFont="1" applyFill="1" applyBorder="1" applyAlignment="1">
      <alignment horizontal="center" vertical="center" wrapText="1" readingOrder="1"/>
    </xf>
    <xf numFmtId="0" fontId="4" fillId="0" borderId="76" xfId="0" applyFont="1" applyFill="1" applyBorder="1" applyAlignment="1">
      <alignment horizontal="center" vertical="center" wrapText="1"/>
    </xf>
    <xf numFmtId="0" fontId="4" fillId="0" borderId="77"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2" fillId="0" borderId="26" xfId="0" applyFont="1" applyFill="1" applyBorder="1" applyAlignment="1">
      <alignment horizontal="justify" vertical="center" wrapText="1" readingOrder="1"/>
    </xf>
    <xf numFmtId="0" fontId="2" fillId="0" borderId="79" xfId="0" applyFont="1" applyFill="1" applyBorder="1" applyAlignment="1">
      <alignment horizontal="justify" vertical="center" wrapText="1" readingOrder="1"/>
    </xf>
    <xf numFmtId="0" fontId="2" fillId="0" borderId="27" xfId="0" applyFont="1" applyFill="1" applyBorder="1" applyAlignment="1">
      <alignment horizontal="justify" vertical="center" wrapText="1" readingOrder="1"/>
    </xf>
    <xf numFmtId="0" fontId="2" fillId="0" borderId="35" xfId="0" applyFont="1" applyFill="1" applyBorder="1" applyAlignment="1">
      <alignment horizontal="justify" vertical="center" wrapText="1" readingOrder="1"/>
    </xf>
    <xf numFmtId="0" fontId="2" fillId="0" borderId="27" xfId="0" applyFont="1" applyFill="1" applyBorder="1" applyAlignment="1">
      <alignment horizontal="justify" vertical="center" textRotation="90" wrapText="1" readingOrder="1"/>
    </xf>
    <xf numFmtId="0" fontId="2" fillId="0" borderId="35" xfId="0" applyFont="1" applyFill="1" applyBorder="1" applyAlignment="1">
      <alignment horizontal="justify" vertical="center" textRotation="90" wrapText="1" readingOrder="1"/>
    </xf>
    <xf numFmtId="9" fontId="4" fillId="0" borderId="27" xfId="0" applyNumberFormat="1" applyFont="1" applyFill="1" applyBorder="1" applyAlignment="1">
      <alignment horizontal="justify" vertical="center" textRotation="90" wrapText="1" readingOrder="1"/>
    </xf>
    <xf numFmtId="0" fontId="4" fillId="0" borderId="35" xfId="0" applyFont="1" applyFill="1" applyBorder="1" applyAlignment="1">
      <alignment horizontal="justify" vertical="center" textRotation="90" wrapText="1" readingOrder="1"/>
    </xf>
    <xf numFmtId="0" fontId="2" fillId="0" borderId="28" xfId="0" applyFont="1" applyFill="1" applyBorder="1" applyAlignment="1">
      <alignment horizontal="justify" vertical="center" textRotation="90" wrapText="1" readingOrder="1"/>
    </xf>
    <xf numFmtId="0" fontId="2" fillId="0" borderId="80" xfId="0" applyFont="1" applyFill="1" applyBorder="1" applyAlignment="1">
      <alignment horizontal="justify" vertical="center" textRotation="90" wrapText="1" readingOrder="1"/>
    </xf>
    <xf numFmtId="0" fontId="2" fillId="0" borderId="29" xfId="0" applyFont="1" applyFill="1" applyBorder="1" applyAlignment="1">
      <alignment horizontal="justify" vertical="center" textRotation="90" wrapText="1" readingOrder="1"/>
    </xf>
    <xf numFmtId="0" fontId="2" fillId="0" borderId="81" xfId="0" applyFont="1" applyFill="1" applyBorder="1" applyAlignment="1">
      <alignment horizontal="justify" vertical="center" textRotation="90" wrapText="1" readingOrder="1"/>
    </xf>
    <xf numFmtId="0" fontId="2" fillId="0" borderId="29" xfId="0" applyFont="1" applyFill="1" applyBorder="1" applyAlignment="1">
      <alignment horizontal="justify" vertical="center" wrapText="1"/>
    </xf>
    <xf numFmtId="9" fontId="2" fillId="0" borderId="30" xfId="0" applyNumberFormat="1" applyFont="1" applyFill="1" applyBorder="1" applyAlignment="1">
      <alignment horizontal="center" vertical="center" wrapText="1" readingOrder="1"/>
    </xf>
    <xf numFmtId="0" fontId="2" fillId="0" borderId="82" xfId="0" applyFont="1" applyFill="1" applyBorder="1" applyAlignment="1">
      <alignment horizontal="center" vertical="center" wrapText="1" readingOrder="1"/>
    </xf>
    <xf numFmtId="9" fontId="1" fillId="0" borderId="29" xfId="0" applyNumberFormat="1" applyFont="1" applyFill="1" applyBorder="1" applyAlignment="1">
      <alignment horizontal="center" vertical="center" wrapText="1"/>
    </xf>
    <xf numFmtId="0" fontId="1" fillId="0" borderId="81" xfId="0" applyFont="1" applyFill="1" applyBorder="1" applyAlignment="1">
      <alignment horizontal="center" vertical="center" wrapText="1"/>
    </xf>
    <xf numFmtId="0" fontId="2" fillId="0" borderId="32" xfId="0" applyFont="1" applyFill="1" applyBorder="1" applyAlignment="1">
      <alignment horizontal="center" vertical="center" wrapText="1" readingOrder="1"/>
    </xf>
    <xf numFmtId="0" fontId="2" fillId="0" borderId="83" xfId="0" applyFont="1" applyFill="1" applyBorder="1" applyAlignment="1">
      <alignment horizontal="center" vertical="center" wrapText="1" readingOrder="1"/>
    </xf>
    <xf numFmtId="0" fontId="2" fillId="0" borderId="81" xfId="0" applyFont="1" applyFill="1" applyBorder="1" applyAlignment="1">
      <alignment horizontal="justify" vertical="center" wrapText="1"/>
    </xf>
    <xf numFmtId="17" fontId="2" fillId="0" borderId="38" xfId="0" applyNumberFormat="1" applyFont="1" applyFill="1" applyBorder="1" applyAlignment="1">
      <alignment horizontal="center" vertical="center" wrapText="1" readingOrder="1"/>
    </xf>
    <xf numFmtId="17" fontId="2" fillId="0" borderId="40" xfId="0" applyNumberFormat="1" applyFont="1" applyFill="1" applyBorder="1" applyAlignment="1">
      <alignment horizontal="center" vertical="center" wrapText="1" readingOrder="1"/>
    </xf>
    <xf numFmtId="0" fontId="2" fillId="0" borderId="38" xfId="0" applyFont="1" applyFill="1" applyBorder="1" applyAlignment="1">
      <alignment horizontal="left" vertical="center" wrapText="1" readingOrder="1"/>
    </xf>
    <xf numFmtId="0" fontId="2" fillId="0" borderId="40" xfId="0" applyFont="1" applyFill="1" applyBorder="1" applyAlignment="1">
      <alignment horizontal="left" vertical="center" wrapText="1" readingOrder="1"/>
    </xf>
    <xf numFmtId="0" fontId="2" fillId="0" borderId="33" xfId="0" applyFont="1" applyFill="1" applyBorder="1" applyAlignment="1">
      <alignment horizontal="justify" vertical="center" wrapText="1" readingOrder="1"/>
    </xf>
    <xf numFmtId="0" fontId="2" fillId="0" borderId="9" xfId="0" applyFont="1" applyFill="1" applyBorder="1" applyAlignment="1">
      <alignment horizontal="justify" vertical="center" wrapText="1" readingOrder="1"/>
    </xf>
    <xf numFmtId="0" fontId="2" fillId="0" borderId="9" xfId="0" applyFont="1" applyFill="1" applyBorder="1" applyAlignment="1">
      <alignment horizontal="justify" vertical="center" textRotation="90" wrapText="1" readingOrder="1"/>
    </xf>
    <xf numFmtId="0" fontId="4" fillId="0" borderId="9" xfId="0" applyFont="1" applyFill="1" applyBorder="1" applyAlignment="1">
      <alignment horizontal="justify" vertical="center" textRotation="90" wrapText="1" readingOrder="1"/>
    </xf>
    <xf numFmtId="0" fontId="2" fillId="0" borderId="6" xfId="0" applyFont="1" applyFill="1" applyBorder="1" applyAlignment="1">
      <alignment horizontal="justify" vertical="center" textRotation="90" wrapText="1" readingOrder="1"/>
    </xf>
    <xf numFmtId="0" fontId="2" fillId="0" borderId="18" xfId="0" applyFont="1" applyFill="1" applyBorder="1" applyAlignment="1">
      <alignment horizontal="justify" vertical="center" textRotation="90" wrapText="1" readingOrder="1"/>
    </xf>
    <xf numFmtId="9" fontId="2" fillId="0" borderId="29" xfId="0" applyNumberFormat="1" applyFont="1" applyFill="1" applyBorder="1" applyAlignment="1">
      <alignment horizontal="center" vertical="center" wrapText="1" readingOrder="1"/>
    </xf>
    <xf numFmtId="0" fontId="2" fillId="0" borderId="81" xfId="0" applyFont="1" applyFill="1" applyBorder="1" applyAlignment="1">
      <alignment horizontal="center" vertical="center" wrapText="1" readingOrder="1"/>
    </xf>
    <xf numFmtId="9" fontId="2" fillId="0" borderId="39" xfId="0" applyNumberFormat="1" applyFont="1" applyFill="1" applyBorder="1" applyAlignment="1">
      <alignment horizontal="center" vertical="center" wrapText="1" readingOrder="1"/>
    </xf>
    <xf numFmtId="0" fontId="2" fillId="0" borderId="44" xfId="0" applyFont="1" applyFill="1" applyBorder="1" applyAlignment="1">
      <alignment horizontal="center" vertical="center" wrapText="1" readingOrder="1"/>
    </xf>
    <xf numFmtId="0" fontId="2" fillId="0" borderId="86" xfId="0" applyFont="1" applyFill="1" applyBorder="1" applyAlignment="1">
      <alignment horizontal="center" vertical="center" wrapText="1" readingOrder="1"/>
    </xf>
    <xf numFmtId="17" fontId="2" fillId="0" borderId="17" xfId="0" applyNumberFormat="1" applyFont="1" applyFill="1" applyBorder="1" applyAlignment="1">
      <alignment horizontal="center" vertical="center" wrapText="1" readingOrder="1"/>
    </xf>
    <xf numFmtId="0" fontId="2" fillId="0" borderId="18" xfId="0" applyFont="1" applyFill="1" applyBorder="1" applyAlignment="1">
      <alignment horizontal="left" vertical="center" wrapText="1"/>
    </xf>
    <xf numFmtId="0" fontId="2" fillId="0" borderId="81" xfId="0" applyFont="1" applyFill="1" applyBorder="1" applyAlignment="1">
      <alignment horizontal="left" vertical="center" wrapText="1"/>
    </xf>
    <xf numFmtId="0" fontId="2" fillId="0" borderId="18" xfId="0" applyFont="1" applyFill="1" applyBorder="1" applyAlignment="1">
      <alignment horizontal="justify" vertical="center" wrapText="1" readingOrder="1"/>
    </xf>
    <xf numFmtId="0" fontId="2" fillId="0" borderId="81" xfId="0" applyFont="1" applyFill="1" applyBorder="1" applyAlignment="1">
      <alignment horizontal="justify" vertical="center" wrapText="1" readingOrder="1"/>
    </xf>
    <xf numFmtId="0" fontId="2" fillId="0" borderId="46" xfId="0" applyFont="1" applyFill="1" applyBorder="1" applyAlignment="1">
      <alignment horizontal="center" vertical="center" wrapText="1" readingOrder="1"/>
    </xf>
    <xf numFmtId="0" fontId="2" fillId="0" borderId="49" xfId="0" applyFont="1" applyFill="1" applyBorder="1" applyAlignment="1">
      <alignment horizontal="center" vertical="center" wrapText="1" readingOrder="1"/>
    </xf>
    <xf numFmtId="0" fontId="2" fillId="0" borderId="60" xfId="0" applyFont="1" applyFill="1" applyBorder="1" applyAlignment="1">
      <alignment horizontal="center" vertical="center" wrapText="1" readingOrder="1"/>
    </xf>
    <xf numFmtId="0" fontId="2" fillId="0" borderId="28" xfId="0" applyFont="1" applyFill="1" applyBorder="1" applyAlignment="1">
      <alignment horizontal="justify" vertical="center" wrapText="1" readingOrder="1"/>
    </xf>
    <xf numFmtId="0" fontId="2" fillId="0" borderId="6" xfId="0" applyFont="1" applyFill="1" applyBorder="1" applyAlignment="1">
      <alignment horizontal="justify" vertical="center" wrapText="1" readingOrder="1"/>
    </xf>
    <xf numFmtId="0" fontId="2" fillId="0" borderId="29" xfId="0" applyFont="1" applyFill="1" applyBorder="1" applyAlignment="1">
      <alignment horizontal="left" vertical="center" wrapText="1"/>
    </xf>
    <xf numFmtId="0" fontId="2" fillId="0" borderId="16" xfId="0" applyFont="1" applyFill="1" applyBorder="1" applyAlignment="1">
      <alignment horizontal="left" vertical="center" wrapText="1" readingOrder="1"/>
    </xf>
    <xf numFmtId="0" fontId="4" fillId="0" borderId="38" xfId="0" applyFont="1" applyFill="1" applyBorder="1" applyAlignment="1">
      <alignment horizontal="left" vertical="center" wrapText="1" readingOrder="1"/>
    </xf>
    <xf numFmtId="0" fontId="4" fillId="0" borderId="65" xfId="0" applyFont="1" applyFill="1" applyBorder="1" applyAlignment="1">
      <alignment horizontal="left" vertical="center" wrapText="1" readingOrder="1"/>
    </xf>
    <xf numFmtId="0" fontId="4" fillId="0" borderId="75" xfId="0" applyFont="1" applyFill="1" applyBorder="1" applyAlignment="1">
      <alignment horizontal="justify" vertical="center" wrapText="1"/>
    </xf>
    <xf numFmtId="0" fontId="3" fillId="3" borderId="55" xfId="0" applyFont="1" applyFill="1" applyBorder="1" applyAlignment="1">
      <alignment horizontal="center" vertical="center" wrapText="1" readingOrder="1"/>
    </xf>
    <xf numFmtId="0" fontId="3" fillId="3" borderId="4" xfId="0" applyFont="1" applyFill="1" applyBorder="1" applyAlignment="1">
      <alignment horizontal="center" vertical="center" wrapText="1" readingOrder="1"/>
    </xf>
    <xf numFmtId="0" fontId="3" fillId="3" borderId="4" xfId="0" applyFont="1" applyFill="1" applyBorder="1" applyAlignment="1">
      <alignment horizontal="left" vertical="center" wrapText="1" readingOrder="1"/>
    </xf>
    <xf numFmtId="0" fontId="3" fillId="3" borderId="56" xfId="0" applyFont="1" applyFill="1" applyBorder="1" applyAlignment="1">
      <alignment horizontal="left" vertical="center" wrapText="1" readingOrder="1"/>
    </xf>
    <xf numFmtId="0" fontId="2" fillId="4" borderId="57" xfId="0" applyFont="1" applyFill="1" applyBorder="1" applyAlignment="1">
      <alignment horizontal="center" vertical="center" wrapText="1" readingOrder="1"/>
    </xf>
    <xf numFmtId="0" fontId="2" fillId="4" borderId="33" xfId="0" applyFont="1" applyFill="1" applyBorder="1" applyAlignment="1">
      <alignment horizontal="center" vertical="center" wrapText="1" readingOrder="1"/>
    </xf>
    <xf numFmtId="0" fontId="3" fillId="4" borderId="85" xfId="0" applyFont="1" applyFill="1" applyBorder="1" applyAlignment="1">
      <alignment horizontal="center" vertical="center" wrapText="1" readingOrder="1"/>
    </xf>
    <xf numFmtId="0" fontId="2" fillId="0" borderId="18" xfId="0" applyFont="1" applyFill="1" applyBorder="1" applyAlignment="1">
      <alignment horizontal="center" vertical="center" textRotation="90" wrapText="1" readingOrder="1"/>
    </xf>
    <xf numFmtId="9" fontId="1" fillId="0" borderId="16" xfId="0" applyNumberFormat="1" applyFont="1" applyFill="1" applyBorder="1" applyAlignment="1">
      <alignment horizontal="center" vertical="center" wrapText="1"/>
    </xf>
    <xf numFmtId="9" fontId="1" fillId="0" borderId="17" xfId="0" applyNumberFormat="1" applyFont="1" applyFill="1" applyBorder="1" applyAlignment="1">
      <alignment horizontal="center" vertical="center" wrapText="1"/>
    </xf>
    <xf numFmtId="9" fontId="1" fillId="0" borderId="65" xfId="0" applyNumberFormat="1" applyFont="1" applyFill="1" applyBorder="1" applyAlignment="1">
      <alignment horizontal="center" vertical="center" wrapText="1"/>
    </xf>
    <xf numFmtId="0" fontId="3" fillId="0" borderId="16" xfId="0" applyFont="1" applyFill="1" applyBorder="1" applyAlignment="1">
      <alignment horizontal="center" vertical="center" wrapText="1" readingOrder="1"/>
    </xf>
    <xf numFmtId="0" fontId="3" fillId="0" borderId="17" xfId="0" applyFont="1" applyFill="1" applyBorder="1" applyAlignment="1">
      <alignment horizontal="center" vertical="center" wrapText="1" readingOrder="1"/>
    </xf>
    <xf numFmtId="0" fontId="3" fillId="0" borderId="65" xfId="0" applyFont="1" applyFill="1" applyBorder="1" applyAlignment="1">
      <alignment horizontal="center" vertical="center" wrapText="1" readingOrder="1"/>
    </xf>
    <xf numFmtId="0" fontId="2" fillId="0" borderId="17" xfId="0" applyFont="1" applyFill="1" applyBorder="1" applyAlignment="1">
      <alignment horizontal="left" vertical="center" wrapText="1" readingOrder="1"/>
    </xf>
    <xf numFmtId="0" fontId="2" fillId="0" borderId="65" xfId="0" applyFont="1" applyFill="1" applyBorder="1" applyAlignment="1">
      <alignment horizontal="left" vertical="center" wrapText="1" readingOrder="1"/>
    </xf>
    <xf numFmtId="9" fontId="3" fillId="0" borderId="16" xfId="0" applyNumberFormat="1" applyFont="1" applyFill="1" applyBorder="1" applyAlignment="1">
      <alignment horizontal="center" vertical="center" wrapText="1" readingOrder="1"/>
    </xf>
    <xf numFmtId="9" fontId="11" fillId="0" borderId="18" xfId="0" applyNumberFormat="1" applyFont="1" applyFill="1" applyBorder="1" applyAlignment="1">
      <alignment horizontal="center" vertical="center" textRotation="90" wrapText="1" readingOrder="1"/>
    </xf>
    <xf numFmtId="0" fontId="11" fillId="0" borderId="18" xfId="0" applyFont="1" applyFill="1" applyBorder="1" applyAlignment="1">
      <alignment horizontal="center" vertical="center" textRotation="90" wrapText="1" readingOrder="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65" xfId="0" applyFont="1" applyFill="1" applyBorder="1" applyAlignment="1">
      <alignment horizontal="center" vertical="center" wrapText="1"/>
    </xf>
    <xf numFmtId="17" fontId="2" fillId="0" borderId="16" xfId="0" applyNumberFormat="1" applyFont="1" applyFill="1" applyBorder="1" applyAlignment="1">
      <alignment horizontal="center" vertical="center" wrapText="1" readingOrder="1"/>
    </xf>
    <xf numFmtId="17" fontId="2" fillId="0" borderId="65" xfId="0" applyNumberFormat="1" applyFont="1" applyFill="1" applyBorder="1" applyAlignment="1">
      <alignment horizontal="center" vertical="center" wrapText="1" readingOrder="1"/>
    </xf>
    <xf numFmtId="17" fontId="2" fillId="0" borderId="23" xfId="0" applyNumberFormat="1" applyFont="1" applyFill="1" applyBorder="1" applyAlignment="1">
      <alignment horizontal="center" vertical="center" wrapText="1" readingOrder="1"/>
    </xf>
    <xf numFmtId="17" fontId="2" fillId="0" borderId="70" xfId="0" applyNumberFormat="1" applyFont="1" applyFill="1" applyBorder="1" applyAlignment="1">
      <alignment horizontal="center" vertical="center" wrapText="1" readingOrder="1"/>
    </xf>
    <xf numFmtId="9" fontId="11" fillId="0" borderId="16" xfId="0" applyNumberFormat="1" applyFont="1" applyFill="1" applyBorder="1" applyAlignment="1">
      <alignment horizontal="center" vertical="center" textRotation="90" wrapText="1" readingOrder="1"/>
    </xf>
    <xf numFmtId="0" fontId="11" fillId="0" borderId="17" xfId="0" applyFont="1" applyFill="1" applyBorder="1" applyAlignment="1">
      <alignment horizontal="center" vertical="center" textRotation="90" wrapText="1" readingOrder="1"/>
    </xf>
    <xf numFmtId="0" fontId="11" fillId="0" borderId="65" xfId="0" applyFont="1" applyFill="1" applyBorder="1" applyAlignment="1">
      <alignment horizontal="center" vertical="center" textRotation="90" wrapText="1" readingOrder="1"/>
    </xf>
    <xf numFmtId="9" fontId="4" fillId="0" borderId="16" xfId="0" applyNumberFormat="1" applyFont="1" applyFill="1" applyBorder="1" applyAlignment="1">
      <alignment horizontal="center" vertical="center" textRotation="90" wrapText="1" readingOrder="1"/>
    </xf>
    <xf numFmtId="0" fontId="4" fillId="0" borderId="17" xfId="0" applyFont="1" applyFill="1" applyBorder="1" applyAlignment="1">
      <alignment horizontal="center" vertical="center" textRotation="90" wrapText="1" readingOrder="1"/>
    </xf>
    <xf numFmtId="0" fontId="4" fillId="0" borderId="65" xfId="0" applyFont="1" applyFill="1" applyBorder="1" applyAlignment="1">
      <alignment horizontal="center" vertical="center" textRotation="90" wrapText="1" readingOrder="1"/>
    </xf>
    <xf numFmtId="0" fontId="2" fillId="0" borderId="16" xfId="0" applyFont="1" applyFill="1" applyBorder="1" applyAlignment="1">
      <alignment horizontal="center" vertical="center" textRotation="90" wrapText="1" readingOrder="1"/>
    </xf>
    <xf numFmtId="0" fontId="2" fillId="0" borderId="17" xfId="0" applyFont="1" applyFill="1" applyBorder="1" applyAlignment="1">
      <alignment horizontal="center" vertical="center" textRotation="90" wrapText="1" readingOrder="1"/>
    </xf>
    <xf numFmtId="0" fontId="2" fillId="0" borderId="65" xfId="0" applyFont="1" applyFill="1" applyBorder="1" applyAlignment="1">
      <alignment horizontal="center" vertical="center" textRotation="90" wrapText="1" readingOrder="1"/>
    </xf>
    <xf numFmtId="9" fontId="3" fillId="0" borderId="18" xfId="0" applyNumberFormat="1" applyFont="1" applyFill="1" applyBorder="1" applyAlignment="1">
      <alignment horizontal="center" vertical="center" wrapText="1" readingOrder="1"/>
    </xf>
    <xf numFmtId="9" fontId="1" fillId="0" borderId="16" xfId="0" applyNumberFormat="1" applyFont="1" applyBorder="1" applyAlignment="1">
      <alignment horizontal="center" vertical="center"/>
    </xf>
    <xf numFmtId="0" fontId="1" fillId="0" borderId="17" xfId="0" applyFont="1" applyBorder="1" applyAlignment="1">
      <alignment horizontal="center" vertical="center"/>
    </xf>
    <xf numFmtId="0" fontId="1" fillId="0" borderId="65" xfId="0" applyFont="1" applyBorder="1" applyAlignment="1">
      <alignment horizontal="center" vertical="center"/>
    </xf>
    <xf numFmtId="9" fontId="2" fillId="0" borderId="16" xfId="0" applyNumberFormat="1" applyFont="1" applyFill="1" applyBorder="1" applyAlignment="1">
      <alignment horizontal="center" vertical="center" textRotation="90" wrapText="1" readingOrder="1"/>
    </xf>
    <xf numFmtId="9" fontId="2" fillId="0" borderId="18" xfId="0" applyNumberFormat="1" applyFont="1" applyFill="1" applyBorder="1" applyAlignment="1">
      <alignment horizontal="center" vertical="center" textRotation="90" wrapText="1" readingOrder="1"/>
    </xf>
    <xf numFmtId="0" fontId="3" fillId="4" borderId="59" xfId="0" applyFont="1" applyFill="1" applyBorder="1" applyAlignment="1">
      <alignment horizontal="center" vertical="center" wrapText="1" readingOrder="1"/>
    </xf>
    <xf numFmtId="0" fontId="3" fillId="4" borderId="10" xfId="0" applyFont="1" applyFill="1" applyBorder="1" applyAlignment="1">
      <alignment horizontal="center" vertical="center" wrapText="1" readingOrder="1"/>
    </xf>
    <xf numFmtId="0" fontId="3" fillId="4" borderId="10" xfId="0" applyFont="1" applyFill="1" applyBorder="1" applyAlignment="1">
      <alignment horizontal="center" vertical="center" textRotation="90" wrapText="1" readingOrder="1"/>
    </xf>
    <xf numFmtId="0" fontId="3" fillId="4" borderId="43" xfId="0" applyFont="1" applyFill="1" applyBorder="1" applyAlignment="1">
      <alignment horizontal="center" vertical="center" wrapText="1" readingOrder="1"/>
    </xf>
    <xf numFmtId="0" fontId="3" fillId="4" borderId="25" xfId="0" applyFont="1" applyFill="1" applyBorder="1" applyAlignment="1">
      <alignment horizontal="center" vertical="center" wrapText="1" readingOrder="1"/>
    </xf>
    <xf numFmtId="0" fontId="3" fillId="5" borderId="10" xfId="0" applyFont="1" applyFill="1" applyBorder="1" applyAlignment="1">
      <alignment horizontal="center" vertical="center" wrapText="1" readingOrder="1"/>
    </xf>
    <xf numFmtId="0" fontId="3" fillId="5" borderId="7" xfId="0" applyFont="1" applyFill="1" applyBorder="1" applyAlignment="1">
      <alignment horizontal="center" vertical="center" wrapText="1" readingOrder="1"/>
    </xf>
    <xf numFmtId="0" fontId="3" fillId="5" borderId="41" xfId="0" applyFont="1" applyFill="1" applyBorder="1" applyAlignment="1">
      <alignment horizontal="center" vertical="center" wrapText="1" readingOrder="1"/>
    </xf>
    <xf numFmtId="17" fontId="2" fillId="0" borderId="71" xfId="0" applyNumberFormat="1" applyFont="1" applyFill="1" applyBorder="1" applyAlignment="1">
      <alignment horizontal="center" vertical="center" wrapText="1" readingOrder="1"/>
    </xf>
    <xf numFmtId="17" fontId="2" fillId="0" borderId="69" xfId="0" applyNumberFormat="1" applyFont="1" applyFill="1" applyBorder="1" applyAlignment="1">
      <alignment horizontal="center" vertical="center" wrapText="1" readingOrder="1"/>
    </xf>
    <xf numFmtId="17" fontId="2" fillId="0" borderId="8" xfId="0" applyNumberFormat="1" applyFont="1" applyFill="1" applyBorder="1" applyAlignment="1">
      <alignment horizontal="center" vertical="center" wrapText="1" readingOrder="1"/>
    </xf>
    <xf numFmtId="17" fontId="2" fillId="0" borderId="10" xfId="0" applyNumberFormat="1" applyFont="1" applyFill="1" applyBorder="1" applyAlignment="1">
      <alignment horizontal="center" vertical="center" wrapText="1" readingOrder="1"/>
    </xf>
    <xf numFmtId="0" fontId="16" fillId="7" borderId="24" xfId="4" applyFont="1" applyFill="1" applyBorder="1" applyAlignment="1">
      <alignment horizontal="center" vertical="center"/>
    </xf>
    <xf numFmtId="0" fontId="16" fillId="7" borderId="22" xfId="4" applyFont="1" applyFill="1" applyBorder="1" applyAlignment="1">
      <alignment horizontal="center" vertical="center"/>
    </xf>
    <xf numFmtId="0" fontId="17" fillId="8" borderId="18" xfId="0" applyFont="1" applyFill="1" applyBorder="1" applyAlignment="1" applyProtection="1">
      <alignment horizontal="center" vertical="center" wrapText="1" readingOrder="1"/>
      <protection locked="0"/>
    </xf>
    <xf numFmtId="0" fontId="17" fillId="8" borderId="18" xfId="0" applyFont="1" applyFill="1" applyBorder="1" applyAlignment="1" applyProtection="1">
      <alignment horizontal="center" vertical="center" wrapText="1"/>
      <protection locked="0"/>
    </xf>
    <xf numFmtId="0" fontId="14" fillId="6" borderId="18" xfId="0" applyFont="1" applyFill="1" applyBorder="1" applyAlignment="1" applyProtection="1">
      <alignment horizontal="center" vertical="center" wrapText="1" readingOrder="1"/>
      <protection locked="0"/>
    </xf>
    <xf numFmtId="0" fontId="14" fillId="6" borderId="18" xfId="0" applyFont="1" applyFill="1" applyBorder="1" applyAlignment="1" applyProtection="1">
      <alignment horizontal="left" vertical="center" wrapText="1"/>
      <protection locked="0"/>
    </xf>
    <xf numFmtId="0" fontId="14" fillId="6" borderId="18" xfId="0" applyFont="1" applyFill="1" applyBorder="1" applyAlignment="1" applyProtection="1">
      <alignment vertical="center" wrapText="1"/>
      <protection locked="0"/>
    </xf>
    <xf numFmtId="41" fontId="18" fillId="6" borderId="18" xfId="2" applyFont="1" applyFill="1" applyBorder="1" applyAlignment="1">
      <alignment vertical="center" wrapText="1"/>
    </xf>
    <xf numFmtId="41" fontId="18" fillId="6" borderId="18" xfId="2" applyFont="1" applyFill="1" applyBorder="1" applyAlignment="1">
      <alignment horizontal="center" vertical="center" wrapText="1"/>
    </xf>
    <xf numFmtId="41" fontId="18" fillId="6" borderId="18" xfId="2" applyFont="1" applyFill="1" applyBorder="1" applyAlignment="1">
      <alignment horizontal="center" vertical="center" wrapText="1"/>
    </xf>
    <xf numFmtId="0" fontId="14" fillId="9" borderId="18" xfId="0" applyFont="1" applyFill="1" applyBorder="1" applyAlignment="1" applyProtection="1">
      <alignment horizontal="center" vertical="center" wrapText="1"/>
      <protection locked="0"/>
    </xf>
    <xf numFmtId="0" fontId="14" fillId="0" borderId="18" xfId="0" applyFont="1" applyFill="1" applyBorder="1" applyAlignment="1" applyProtection="1">
      <alignment horizontal="left" vertical="center" wrapText="1"/>
      <protection locked="0"/>
    </xf>
    <xf numFmtId="165" fontId="14" fillId="0" borderId="18" xfId="3" applyNumberFormat="1" applyFont="1" applyFill="1" applyBorder="1" applyAlignment="1">
      <alignment vertical="center"/>
    </xf>
    <xf numFmtId="0" fontId="14" fillId="0" borderId="18" xfId="0" applyFont="1" applyFill="1" applyBorder="1" applyAlignment="1" applyProtection="1">
      <alignment horizontal="center" vertical="center" wrapText="1"/>
      <protection locked="0"/>
    </xf>
    <xf numFmtId="0" fontId="14" fillId="0" borderId="18" xfId="0" applyFont="1" applyFill="1" applyBorder="1" applyAlignment="1" applyProtection="1">
      <alignment vertical="center" wrapText="1"/>
      <protection locked="0"/>
    </xf>
    <xf numFmtId="0" fontId="14" fillId="0" borderId="18" xfId="4" applyFont="1" applyFill="1" applyBorder="1" applyAlignment="1">
      <alignment vertical="center" wrapText="1"/>
    </xf>
    <xf numFmtId="0" fontId="14" fillId="0" borderId="66" xfId="4" applyFont="1" applyFill="1" applyBorder="1" applyAlignment="1">
      <alignment horizontal="center" vertical="center" wrapText="1"/>
    </xf>
    <xf numFmtId="0" fontId="14" fillId="0" borderId="67" xfId="4" applyFont="1" applyFill="1" applyBorder="1" applyAlignment="1">
      <alignment horizontal="center" vertical="center" wrapText="1"/>
    </xf>
    <xf numFmtId="0" fontId="14" fillId="0" borderId="65" xfId="4" applyFont="1" applyFill="1" applyBorder="1" applyAlignment="1">
      <alignment horizontal="left" vertical="center" wrapText="1"/>
    </xf>
    <xf numFmtId="0" fontId="10" fillId="0" borderId="18" xfId="0" applyFont="1" applyFill="1" applyBorder="1" applyAlignment="1">
      <alignment vertical="center" wrapText="1"/>
    </xf>
    <xf numFmtId="0" fontId="14" fillId="0" borderId="18" xfId="4" applyFont="1" applyFill="1" applyBorder="1" applyAlignment="1">
      <alignment horizontal="left" vertical="center" wrapText="1"/>
    </xf>
    <xf numFmtId="0" fontId="14" fillId="9" borderId="18" xfId="0" applyFont="1" applyFill="1" applyBorder="1" applyAlignment="1" applyProtection="1">
      <alignment horizontal="center" vertical="center" wrapText="1"/>
      <protection locked="0"/>
    </xf>
    <xf numFmtId="0" fontId="0" fillId="0" borderId="0" xfId="0" applyFill="1"/>
    <xf numFmtId="0" fontId="0" fillId="0" borderId="0" xfId="0" applyFill="1" applyAlignment="1">
      <alignment wrapText="1"/>
    </xf>
    <xf numFmtId="0" fontId="14" fillId="0" borderId="18" xfId="4" applyFont="1" applyBorder="1" applyAlignment="1">
      <alignment vertical="center" wrapText="1"/>
    </xf>
    <xf numFmtId="0" fontId="9" fillId="0" borderId="18" xfId="0" applyFont="1" applyFill="1" applyBorder="1" applyAlignment="1">
      <alignment horizontal="center" vertical="center" wrapText="1"/>
    </xf>
    <xf numFmtId="0" fontId="9" fillId="0" borderId="18" xfId="0" applyFont="1" applyFill="1" applyBorder="1" applyAlignment="1">
      <alignment vertical="center" wrapText="1"/>
    </xf>
    <xf numFmtId="6" fontId="9" fillId="0" borderId="18" xfId="0" applyNumberFormat="1" applyFont="1" applyFill="1" applyBorder="1" applyAlignment="1">
      <alignment vertical="center"/>
    </xf>
    <xf numFmtId="0" fontId="0" fillId="0" borderId="0" xfId="0" applyAlignment="1"/>
    <xf numFmtId="0" fontId="10" fillId="0" borderId="0" xfId="0" applyFont="1" applyAlignment="1">
      <alignment vertical="center" wrapText="1"/>
    </xf>
  </cellXfs>
  <cellStyles count="5">
    <cellStyle name="Millares [0]" xfId="2" builtinId="6"/>
    <cellStyle name="Moneda" xfId="3" builtinId="4"/>
    <cellStyle name="Normal" xfId="0" builtinId="0"/>
    <cellStyle name="Normal 2" xfId="4"/>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1"/>
  <sheetViews>
    <sheetView tabSelected="1" zoomScale="70" zoomScaleNormal="70" workbookViewId="0">
      <selection activeCell="M9" sqref="M9"/>
    </sheetView>
  </sheetViews>
  <sheetFormatPr baseColWidth="10" defaultRowHeight="15" x14ac:dyDescent="0.25"/>
  <cols>
    <col min="1" max="1" width="18.7109375" customWidth="1"/>
    <col min="2" max="2" width="19.5703125" hidden="1" customWidth="1"/>
    <col min="3" max="3" width="21.42578125" hidden="1" customWidth="1"/>
    <col min="4" max="4" width="15.5703125" customWidth="1"/>
    <col min="5" max="5" width="23.7109375" customWidth="1"/>
    <col min="6" max="6" width="22.7109375" customWidth="1"/>
    <col min="7" max="12" width="11.42578125" style="483"/>
    <col min="13" max="13" width="46.28515625" customWidth="1"/>
    <col min="14" max="14" width="101.5703125" style="484" customWidth="1"/>
    <col min="19" max="19" width="27.5703125" customWidth="1"/>
  </cols>
  <sheetData>
    <row r="2" spans="1:19" ht="20.25" x14ac:dyDescent="0.25">
      <c r="A2" s="455" t="s">
        <v>285</v>
      </c>
      <c r="B2" s="456"/>
      <c r="C2" s="456"/>
      <c r="D2" s="456"/>
      <c r="E2" s="456"/>
      <c r="F2" s="456"/>
      <c r="G2" s="456"/>
      <c r="H2" s="456"/>
      <c r="I2" s="456"/>
      <c r="J2" s="456"/>
      <c r="K2" s="456"/>
      <c r="L2" s="456"/>
      <c r="M2" s="456"/>
      <c r="N2" s="456"/>
    </row>
    <row r="3" spans="1:19" ht="150" x14ac:dyDescent="0.25">
      <c r="A3" s="457" t="s">
        <v>286</v>
      </c>
      <c r="B3" s="458" t="s">
        <v>287</v>
      </c>
      <c r="C3" s="457" t="s">
        <v>288</v>
      </c>
      <c r="D3" s="459" t="s">
        <v>289</v>
      </c>
      <c r="E3" s="459" t="s">
        <v>290</v>
      </c>
      <c r="F3" s="460" t="s">
        <v>291</v>
      </c>
      <c r="G3" s="461" t="s">
        <v>292</v>
      </c>
      <c r="H3" s="462" t="s">
        <v>293</v>
      </c>
      <c r="I3" s="462" t="s">
        <v>294</v>
      </c>
      <c r="J3" s="462" t="s">
        <v>295</v>
      </c>
      <c r="K3" s="462" t="s">
        <v>296</v>
      </c>
      <c r="L3" s="462" t="s">
        <v>297</v>
      </c>
      <c r="M3" s="463" t="s">
        <v>298</v>
      </c>
      <c r="N3" s="463"/>
    </row>
    <row r="4" spans="1:19" ht="15.75" x14ac:dyDescent="0.25">
      <c r="A4" s="457"/>
      <c r="B4" s="458"/>
      <c r="C4" s="457"/>
      <c r="D4" s="459"/>
      <c r="E4" s="459"/>
      <c r="F4" s="460"/>
      <c r="G4" s="461"/>
      <c r="H4" s="462"/>
      <c r="I4" s="462"/>
      <c r="J4" s="462"/>
      <c r="K4" s="462"/>
      <c r="L4" s="462"/>
      <c r="M4" s="464" t="s">
        <v>299</v>
      </c>
      <c r="N4" s="464" t="s">
        <v>300</v>
      </c>
    </row>
    <row r="5" spans="1:19" ht="209.25" customHeight="1" x14ac:dyDescent="0.25">
      <c r="A5" s="465" t="s">
        <v>301</v>
      </c>
      <c r="B5" s="466" t="s">
        <v>302</v>
      </c>
      <c r="C5" s="467">
        <v>800000000</v>
      </c>
      <c r="D5" s="468" t="s">
        <v>303</v>
      </c>
      <c r="E5" s="466" t="s">
        <v>304</v>
      </c>
      <c r="F5" s="466" t="s">
        <v>305</v>
      </c>
      <c r="G5" s="469">
        <v>4</v>
      </c>
      <c r="H5" s="470">
        <v>2</v>
      </c>
      <c r="I5" s="470"/>
      <c r="J5" s="470"/>
      <c r="K5" s="471">
        <v>3</v>
      </c>
      <c r="L5" s="472"/>
      <c r="M5" s="473" t="s">
        <v>306</v>
      </c>
      <c r="N5" s="474" t="s">
        <v>307</v>
      </c>
    </row>
    <row r="6" spans="1:19" ht="315" customHeight="1" x14ac:dyDescent="0.25">
      <c r="A6" s="465" t="s">
        <v>308</v>
      </c>
      <c r="B6" s="466" t="s">
        <v>302</v>
      </c>
      <c r="C6" s="467">
        <v>700000000</v>
      </c>
      <c r="D6" s="468" t="s">
        <v>309</v>
      </c>
      <c r="E6" s="466" t="s">
        <v>310</v>
      </c>
      <c r="F6" s="466" t="s">
        <v>311</v>
      </c>
      <c r="G6" s="469">
        <v>1</v>
      </c>
      <c r="H6" s="470">
        <v>1</v>
      </c>
      <c r="I6" s="470"/>
      <c r="J6" s="470"/>
      <c r="K6" s="471">
        <v>1</v>
      </c>
      <c r="L6" s="472"/>
      <c r="M6" s="475" t="s">
        <v>312</v>
      </c>
      <c r="N6" s="474" t="s">
        <v>313</v>
      </c>
    </row>
    <row r="7" spans="1:19" ht="210" customHeight="1" x14ac:dyDescent="0.25">
      <c r="A7" s="476" t="s">
        <v>314</v>
      </c>
      <c r="B7" s="466" t="s">
        <v>315</v>
      </c>
      <c r="C7" s="467">
        <v>106000000</v>
      </c>
      <c r="D7" s="468" t="s">
        <v>303</v>
      </c>
      <c r="E7" s="466" t="s">
        <v>316</v>
      </c>
      <c r="F7" s="466" t="s">
        <v>317</v>
      </c>
      <c r="G7" s="469">
        <v>6</v>
      </c>
      <c r="H7" s="470">
        <v>6</v>
      </c>
      <c r="I7" s="470"/>
      <c r="J7" s="470"/>
      <c r="K7" s="470">
        <v>5</v>
      </c>
      <c r="L7" s="470">
        <v>8</v>
      </c>
      <c r="M7" s="475" t="s">
        <v>318</v>
      </c>
      <c r="N7" s="474" t="s">
        <v>319</v>
      </c>
    </row>
    <row r="8" spans="1:19" s="477" customFormat="1" ht="143.25" customHeight="1" x14ac:dyDescent="0.25">
      <c r="A8" s="476"/>
      <c r="B8" s="466" t="s">
        <v>302</v>
      </c>
      <c r="C8" s="467">
        <v>600000000</v>
      </c>
      <c r="D8" s="468" t="s">
        <v>309</v>
      </c>
      <c r="E8" s="466" t="s">
        <v>320</v>
      </c>
      <c r="F8" s="466" t="s">
        <v>321</v>
      </c>
      <c r="G8" s="469">
        <v>4</v>
      </c>
      <c r="H8" s="470">
        <v>2</v>
      </c>
      <c r="I8" s="470"/>
      <c r="J8" s="470"/>
      <c r="K8" s="470">
        <v>0</v>
      </c>
      <c r="L8" s="470">
        <v>0</v>
      </c>
      <c r="M8" s="475" t="s">
        <v>322</v>
      </c>
      <c r="N8" s="474" t="s">
        <v>323</v>
      </c>
    </row>
    <row r="9" spans="1:19" s="477" customFormat="1" ht="135" customHeight="1" x14ac:dyDescent="0.25">
      <c r="A9" s="468" t="s">
        <v>324</v>
      </c>
      <c r="B9" s="466" t="s">
        <v>302</v>
      </c>
      <c r="C9" s="467">
        <v>50000000</v>
      </c>
      <c r="D9" s="468" t="s">
        <v>324</v>
      </c>
      <c r="E9" s="466" t="s">
        <v>325</v>
      </c>
      <c r="F9" s="466" t="s">
        <v>326</v>
      </c>
      <c r="G9" s="469">
        <v>200</v>
      </c>
      <c r="H9" s="470"/>
      <c r="I9" s="470"/>
      <c r="J9" s="470"/>
      <c r="K9" s="470">
        <v>0</v>
      </c>
      <c r="L9" s="470">
        <v>0</v>
      </c>
      <c r="M9" s="475" t="s">
        <v>327</v>
      </c>
      <c r="N9" s="474" t="s">
        <v>328</v>
      </c>
      <c r="S9" s="478"/>
    </row>
    <row r="10" spans="1:19" ht="120.75" customHeight="1" x14ac:dyDescent="0.25">
      <c r="A10" s="465" t="s">
        <v>329</v>
      </c>
      <c r="B10" s="466" t="s">
        <v>330</v>
      </c>
      <c r="C10" s="467">
        <v>100000000</v>
      </c>
      <c r="D10" s="468" t="s">
        <v>331</v>
      </c>
      <c r="E10" s="466" t="s">
        <v>332</v>
      </c>
      <c r="F10" s="466" t="s">
        <v>333</v>
      </c>
      <c r="G10" s="469">
        <v>12</v>
      </c>
      <c r="H10" s="470">
        <v>2</v>
      </c>
      <c r="I10" s="479"/>
      <c r="J10" s="479"/>
      <c r="K10" s="470">
        <v>0</v>
      </c>
      <c r="L10" s="470">
        <v>2</v>
      </c>
      <c r="M10" s="475" t="s">
        <v>334</v>
      </c>
      <c r="N10" s="474" t="s">
        <v>335</v>
      </c>
    </row>
    <row r="11" spans="1:19" ht="200.25" customHeight="1" x14ac:dyDescent="0.25">
      <c r="A11" s="480" t="s">
        <v>336</v>
      </c>
      <c r="B11" s="481" t="s">
        <v>337</v>
      </c>
      <c r="C11" s="482">
        <v>70000000</v>
      </c>
      <c r="D11" s="481" t="s">
        <v>331</v>
      </c>
      <c r="E11" s="466" t="s">
        <v>338</v>
      </c>
      <c r="F11" s="466" t="s">
        <v>333</v>
      </c>
      <c r="G11" s="481">
        <v>12</v>
      </c>
      <c r="H11" s="470">
        <v>4</v>
      </c>
      <c r="I11" s="479"/>
      <c r="J11" s="479"/>
      <c r="K11" s="470">
        <v>6</v>
      </c>
      <c r="L11" s="470">
        <v>4</v>
      </c>
      <c r="M11" s="475" t="s">
        <v>339</v>
      </c>
      <c r="N11" s="474" t="s">
        <v>340</v>
      </c>
    </row>
  </sheetData>
  <mergeCells count="5">
    <mergeCell ref="A2:N2"/>
    <mergeCell ref="M3:N3"/>
    <mergeCell ref="K5:L5"/>
    <mergeCell ref="K6:L6"/>
    <mergeCell ref="A7:A8"/>
  </mergeCell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70"/>
  <sheetViews>
    <sheetView zoomScale="90" zoomScaleNormal="90" workbookViewId="0">
      <selection activeCell="S56" sqref="S56:S59"/>
    </sheetView>
  </sheetViews>
  <sheetFormatPr baseColWidth="10" defaultRowHeight="12.75" x14ac:dyDescent="0.2"/>
  <cols>
    <col min="1" max="1" width="11.42578125" style="1"/>
    <col min="2" max="2" width="18" style="1" customWidth="1"/>
    <col min="3" max="3" width="26" style="1" customWidth="1"/>
    <col min="4" max="4" width="7" style="1" customWidth="1"/>
    <col min="5" max="5" width="6.7109375" style="1" customWidth="1"/>
    <col min="6" max="6" width="7.28515625" style="1" customWidth="1"/>
    <col min="7" max="7" width="6.7109375" style="1" customWidth="1"/>
    <col min="8" max="8" width="11.42578125" style="1"/>
    <col min="9" max="9" width="29.7109375" style="1" customWidth="1"/>
    <col min="10" max="10" width="30.5703125" style="1" customWidth="1"/>
    <col min="11" max="12" width="11.42578125" style="1"/>
    <col min="13" max="13" width="18" style="1" customWidth="1"/>
    <col min="14" max="14" width="19" style="1" customWidth="1"/>
    <col min="15" max="15" width="19.85546875" style="1" customWidth="1"/>
    <col min="16" max="16" width="19.7109375" style="1" customWidth="1"/>
    <col min="17" max="17" width="19.42578125" style="1" customWidth="1"/>
    <col min="18" max="18" width="47.140625" style="1" customWidth="1"/>
    <col min="19" max="19" width="41.7109375" style="1" customWidth="1"/>
    <col min="20" max="21" width="11.42578125" style="1"/>
    <col min="22" max="22" width="16.140625" style="1" customWidth="1"/>
    <col min="23" max="23" width="20.140625" style="1" customWidth="1"/>
    <col min="24" max="24" width="11.42578125" style="1"/>
    <col min="25" max="25" width="13.42578125" style="1" bestFit="1" customWidth="1"/>
    <col min="26" max="16384" width="11.42578125" style="1"/>
  </cols>
  <sheetData>
    <row r="2" spans="2:23" ht="13.5" thickBot="1" x14ac:dyDescent="0.25"/>
    <row r="3" spans="2:23" ht="15" customHeight="1" x14ac:dyDescent="0.2">
      <c r="B3" s="200" t="s">
        <v>59</v>
      </c>
      <c r="C3" s="201"/>
      <c r="D3" s="201"/>
      <c r="E3" s="201"/>
      <c r="F3" s="201"/>
      <c r="G3" s="201"/>
      <c r="H3" s="201"/>
      <c r="I3" s="201"/>
      <c r="J3" s="201"/>
      <c r="K3" s="201"/>
      <c r="L3" s="201"/>
      <c r="M3" s="201"/>
      <c r="N3" s="201"/>
      <c r="O3" s="201"/>
      <c r="P3" s="201"/>
      <c r="Q3" s="201"/>
      <c r="R3" s="201"/>
      <c r="S3" s="201"/>
      <c r="T3" s="201"/>
      <c r="U3" s="201"/>
      <c r="V3" s="201"/>
      <c r="W3" s="202"/>
    </row>
    <row r="4" spans="2:23" x14ac:dyDescent="0.2">
      <c r="B4" s="203"/>
      <c r="C4" s="204"/>
      <c r="D4" s="204"/>
      <c r="E4" s="204"/>
      <c r="F4" s="204"/>
      <c r="G4" s="204"/>
      <c r="H4" s="204"/>
      <c r="I4" s="204"/>
      <c r="J4" s="204"/>
      <c r="K4" s="204"/>
      <c r="L4" s="204"/>
      <c r="M4" s="204"/>
      <c r="N4" s="204"/>
      <c r="O4" s="204"/>
      <c r="P4" s="204"/>
      <c r="Q4" s="204"/>
      <c r="R4" s="204"/>
      <c r="S4" s="204"/>
      <c r="T4" s="204"/>
      <c r="U4" s="204"/>
      <c r="V4" s="204"/>
      <c r="W4" s="205"/>
    </row>
    <row r="5" spans="2:23" x14ac:dyDescent="0.2">
      <c r="B5" s="203"/>
      <c r="C5" s="204"/>
      <c r="D5" s="204"/>
      <c r="E5" s="204"/>
      <c r="F5" s="204"/>
      <c r="G5" s="204"/>
      <c r="H5" s="204"/>
      <c r="I5" s="204"/>
      <c r="J5" s="204"/>
      <c r="K5" s="204"/>
      <c r="L5" s="204"/>
      <c r="M5" s="204"/>
      <c r="N5" s="204"/>
      <c r="O5" s="204"/>
      <c r="P5" s="204"/>
      <c r="Q5" s="204"/>
      <c r="R5" s="204"/>
      <c r="S5" s="204"/>
      <c r="T5" s="204"/>
      <c r="U5" s="204"/>
      <c r="V5" s="204"/>
      <c r="W5" s="205"/>
    </row>
    <row r="6" spans="2:23" ht="13.5" thickBot="1" x14ac:dyDescent="0.25">
      <c r="B6" s="206"/>
      <c r="C6" s="207"/>
      <c r="D6" s="207"/>
      <c r="E6" s="207"/>
      <c r="F6" s="207"/>
      <c r="G6" s="207"/>
      <c r="H6" s="207"/>
      <c r="I6" s="207"/>
      <c r="J6" s="207"/>
      <c r="K6" s="207"/>
      <c r="L6" s="207"/>
      <c r="M6" s="207"/>
      <c r="N6" s="207"/>
      <c r="O6" s="207"/>
      <c r="P6" s="207"/>
      <c r="Q6" s="207"/>
      <c r="R6" s="207"/>
      <c r="S6" s="207"/>
      <c r="T6" s="207"/>
      <c r="U6" s="207"/>
      <c r="V6" s="207"/>
      <c r="W6" s="208"/>
    </row>
    <row r="7" spans="2:23" x14ac:dyDescent="0.2">
      <c r="B7" s="25"/>
      <c r="C7" s="13"/>
      <c r="D7" s="13"/>
      <c r="E7" s="13"/>
      <c r="F7" s="13"/>
      <c r="G7" s="13"/>
      <c r="H7" s="13"/>
      <c r="I7" s="13"/>
      <c r="J7" s="13"/>
      <c r="K7" s="13"/>
      <c r="L7" s="13"/>
      <c r="M7" s="13"/>
      <c r="N7" s="13"/>
      <c r="O7" s="13"/>
      <c r="P7" s="13"/>
      <c r="Q7" s="13"/>
      <c r="R7" s="13"/>
      <c r="S7" s="13"/>
      <c r="T7" s="13"/>
      <c r="U7" s="209"/>
      <c r="V7" s="209"/>
      <c r="W7" s="26"/>
    </row>
    <row r="8" spans="2:23" ht="33" customHeight="1" x14ac:dyDescent="0.2">
      <c r="B8" s="203" t="s">
        <v>56</v>
      </c>
      <c r="C8" s="204"/>
      <c r="D8" s="213" t="s">
        <v>242</v>
      </c>
      <c r="E8" s="213"/>
      <c r="F8" s="213"/>
      <c r="G8" s="213"/>
      <c r="H8" s="213"/>
      <c r="I8" s="210"/>
      <c r="J8" s="210"/>
      <c r="K8" s="19"/>
      <c r="L8" s="19"/>
      <c r="M8" s="19"/>
      <c r="N8" s="18"/>
      <c r="O8" s="18"/>
      <c r="P8" s="211" t="s">
        <v>0</v>
      </c>
      <c r="Q8" s="211"/>
      <c r="R8" s="212" t="s">
        <v>243</v>
      </c>
      <c r="S8" s="212"/>
      <c r="T8" s="18"/>
      <c r="U8" s="183"/>
      <c r="V8" s="183"/>
      <c r="W8" s="27"/>
    </row>
    <row r="9" spans="2:23" ht="30.75" customHeight="1" x14ac:dyDescent="0.2">
      <c r="B9" s="203" t="s">
        <v>1</v>
      </c>
      <c r="C9" s="204"/>
      <c r="D9" s="214" t="s">
        <v>276</v>
      </c>
      <c r="E9" s="214"/>
      <c r="F9" s="214"/>
      <c r="G9" s="214"/>
      <c r="H9" s="214"/>
      <c r="I9" s="215"/>
      <c r="J9" s="215"/>
      <c r="K9" s="19"/>
      <c r="L9" s="19"/>
      <c r="M9" s="19"/>
      <c r="N9" s="18"/>
      <c r="O9" s="18"/>
      <c r="P9" s="211" t="s">
        <v>2</v>
      </c>
      <c r="Q9" s="211"/>
      <c r="R9" s="216">
        <v>2016</v>
      </c>
      <c r="S9" s="216"/>
      <c r="T9" s="18"/>
      <c r="U9" s="183"/>
      <c r="V9" s="183"/>
      <c r="W9" s="27"/>
    </row>
    <row r="10" spans="2:23" x14ac:dyDescent="0.2">
      <c r="B10" s="28"/>
      <c r="C10" s="18"/>
      <c r="D10" s="18"/>
      <c r="E10" s="18"/>
      <c r="F10" s="18"/>
      <c r="G10" s="18"/>
      <c r="H10" s="18"/>
      <c r="I10" s="18"/>
      <c r="J10" s="18"/>
      <c r="K10" s="18"/>
      <c r="L10" s="18"/>
      <c r="M10" s="18"/>
      <c r="N10" s="18"/>
      <c r="O10" s="18"/>
      <c r="P10" s="18"/>
      <c r="Q10" s="18"/>
      <c r="R10" s="14"/>
      <c r="S10" s="14"/>
      <c r="T10" s="18"/>
      <c r="U10" s="183"/>
      <c r="V10" s="183"/>
      <c r="W10" s="27"/>
    </row>
    <row r="11" spans="2:23" ht="27" customHeight="1" x14ac:dyDescent="0.2">
      <c r="B11" s="187" t="s">
        <v>29</v>
      </c>
      <c r="C11" s="188"/>
      <c r="D11" s="189" t="s">
        <v>30</v>
      </c>
      <c r="E11" s="189"/>
      <c r="F11" s="189"/>
      <c r="G11" s="189"/>
      <c r="H11" s="189"/>
      <c r="I11" s="189"/>
      <c r="J11" s="189"/>
      <c r="K11" s="189"/>
      <c r="L11" s="189"/>
      <c r="M11" s="189"/>
      <c r="N11" s="189"/>
      <c r="O11" s="189"/>
      <c r="P11" s="189"/>
      <c r="Q11" s="189"/>
      <c r="R11" s="189"/>
      <c r="S11" s="189"/>
      <c r="T11" s="189"/>
      <c r="U11" s="189"/>
      <c r="V11" s="189"/>
      <c r="W11" s="190"/>
    </row>
    <row r="12" spans="2:23" ht="28.5" customHeight="1" x14ac:dyDescent="0.2">
      <c r="B12" s="191" t="s">
        <v>3</v>
      </c>
      <c r="C12" s="192"/>
      <c r="D12" s="193" t="s">
        <v>62</v>
      </c>
      <c r="E12" s="193"/>
      <c r="F12" s="193"/>
      <c r="G12" s="193"/>
      <c r="H12" s="193"/>
      <c r="I12" s="193"/>
      <c r="J12" s="193"/>
      <c r="K12" s="193"/>
      <c r="L12" s="193"/>
      <c r="M12" s="193"/>
      <c r="N12" s="193"/>
      <c r="O12" s="193"/>
      <c r="P12" s="193"/>
      <c r="Q12" s="193"/>
      <c r="R12" s="193"/>
      <c r="S12" s="193"/>
      <c r="T12" s="193"/>
      <c r="U12" s="193"/>
      <c r="V12" s="193"/>
      <c r="W12" s="194"/>
    </row>
    <row r="13" spans="2:23" x14ac:dyDescent="0.2">
      <c r="B13" s="195" t="s">
        <v>4</v>
      </c>
      <c r="C13" s="184" t="s">
        <v>5</v>
      </c>
      <c r="D13" s="184" t="s">
        <v>6</v>
      </c>
      <c r="E13" s="184"/>
      <c r="F13" s="184"/>
      <c r="G13" s="184"/>
      <c r="H13" s="229" t="s">
        <v>7</v>
      </c>
      <c r="I13" s="230"/>
      <c r="J13" s="184" t="s">
        <v>9</v>
      </c>
      <c r="K13" s="184" t="s">
        <v>10</v>
      </c>
      <c r="L13" s="184"/>
      <c r="M13" s="184" t="s">
        <v>11</v>
      </c>
      <c r="N13" s="184"/>
      <c r="O13" s="184"/>
      <c r="P13" s="184"/>
      <c r="Q13" s="184"/>
      <c r="R13" s="184" t="s">
        <v>12</v>
      </c>
      <c r="S13" s="184" t="s">
        <v>13</v>
      </c>
      <c r="T13" s="198" t="s">
        <v>14</v>
      </c>
      <c r="U13" s="198"/>
      <c r="V13" s="199" t="s">
        <v>32</v>
      </c>
      <c r="W13" s="241" t="s">
        <v>15</v>
      </c>
    </row>
    <row r="14" spans="2:23" ht="25.5" customHeight="1" x14ac:dyDescent="0.2">
      <c r="B14" s="195"/>
      <c r="C14" s="184"/>
      <c r="D14" s="184" t="s">
        <v>28</v>
      </c>
      <c r="E14" s="184"/>
      <c r="F14" s="184"/>
      <c r="G14" s="184"/>
      <c r="H14" s="231"/>
      <c r="I14" s="232"/>
      <c r="J14" s="184"/>
      <c r="K14" s="184"/>
      <c r="L14" s="184"/>
      <c r="M14" s="184"/>
      <c r="N14" s="184"/>
      <c r="O14" s="184"/>
      <c r="P14" s="184"/>
      <c r="Q14" s="184"/>
      <c r="R14" s="184"/>
      <c r="S14" s="184"/>
      <c r="T14" s="198"/>
      <c r="U14" s="198"/>
      <c r="V14" s="234"/>
      <c r="W14" s="242"/>
    </row>
    <row r="15" spans="2:23" x14ac:dyDescent="0.2">
      <c r="B15" s="195"/>
      <c r="C15" s="184"/>
      <c r="D15" s="185" t="s">
        <v>16</v>
      </c>
      <c r="E15" s="185" t="s">
        <v>17</v>
      </c>
      <c r="F15" s="185" t="s">
        <v>18</v>
      </c>
      <c r="G15" s="185" t="s">
        <v>19</v>
      </c>
      <c r="H15" s="231"/>
      <c r="I15" s="232"/>
      <c r="J15" s="184"/>
      <c r="K15" s="184" t="s">
        <v>20</v>
      </c>
      <c r="L15" s="184" t="s">
        <v>21</v>
      </c>
      <c r="M15" s="184" t="s">
        <v>22</v>
      </c>
      <c r="N15" s="184" t="s">
        <v>23</v>
      </c>
      <c r="O15" s="197" t="s">
        <v>35</v>
      </c>
      <c r="P15" s="198" t="s">
        <v>26</v>
      </c>
      <c r="Q15" s="197" t="s">
        <v>34</v>
      </c>
      <c r="R15" s="184"/>
      <c r="S15" s="184"/>
      <c r="T15" s="198"/>
      <c r="U15" s="198"/>
      <c r="V15" s="234"/>
      <c r="W15" s="242"/>
    </row>
    <row r="16" spans="2:23" ht="57" customHeight="1" x14ac:dyDescent="0.2">
      <c r="B16" s="196"/>
      <c r="C16" s="197"/>
      <c r="D16" s="186"/>
      <c r="E16" s="186"/>
      <c r="F16" s="186"/>
      <c r="G16" s="186"/>
      <c r="H16" s="231"/>
      <c r="I16" s="232"/>
      <c r="J16" s="197"/>
      <c r="K16" s="197"/>
      <c r="L16" s="197"/>
      <c r="M16" s="197"/>
      <c r="N16" s="197"/>
      <c r="O16" s="233"/>
      <c r="P16" s="199"/>
      <c r="Q16" s="233"/>
      <c r="R16" s="197"/>
      <c r="S16" s="197"/>
      <c r="T16" s="199"/>
      <c r="U16" s="199"/>
      <c r="V16" s="234"/>
      <c r="W16" s="242"/>
    </row>
    <row r="17" spans="2:23" s="20" customFormat="1" ht="117" customHeight="1" x14ac:dyDescent="0.25">
      <c r="B17" s="217" t="s">
        <v>69</v>
      </c>
      <c r="C17" s="217" t="s">
        <v>70</v>
      </c>
      <c r="D17" s="220"/>
      <c r="E17" s="221">
        <v>0.35</v>
      </c>
      <c r="F17" s="223"/>
      <c r="G17" s="223"/>
      <c r="H17" s="218" t="s">
        <v>71</v>
      </c>
      <c r="I17" s="218"/>
      <c r="J17" s="219" t="s">
        <v>75</v>
      </c>
      <c r="K17" s="308" t="s">
        <v>84</v>
      </c>
      <c r="L17" s="308" t="s">
        <v>85</v>
      </c>
      <c r="M17" s="43"/>
      <c r="N17" s="43"/>
      <c r="O17" s="43"/>
      <c r="P17" s="43"/>
      <c r="Q17" s="43"/>
      <c r="R17" s="243" t="s">
        <v>224</v>
      </c>
      <c r="S17" s="243" t="s">
        <v>222</v>
      </c>
      <c r="T17" s="235">
        <f>+E17</f>
        <v>0.35</v>
      </c>
      <c r="U17" s="224"/>
      <c r="V17" s="236">
        <v>0.1</v>
      </c>
      <c r="W17" s="224">
        <f>T17*V17</f>
        <v>3.4999999999999996E-2</v>
      </c>
    </row>
    <row r="18" spans="2:23" s="20" customFormat="1" ht="46.5" customHeight="1" x14ac:dyDescent="0.25">
      <c r="B18" s="217"/>
      <c r="C18" s="217"/>
      <c r="D18" s="220"/>
      <c r="E18" s="222"/>
      <c r="F18" s="223"/>
      <c r="G18" s="223"/>
      <c r="H18" s="218" t="s">
        <v>72</v>
      </c>
      <c r="I18" s="218"/>
      <c r="J18" s="219"/>
      <c r="K18" s="308"/>
      <c r="L18" s="308"/>
      <c r="M18" s="43"/>
      <c r="N18" s="43"/>
      <c r="O18" s="43"/>
      <c r="P18" s="43"/>
      <c r="Q18" s="43"/>
      <c r="R18" s="244"/>
      <c r="S18" s="244"/>
      <c r="T18" s="224"/>
      <c r="U18" s="224"/>
      <c r="V18" s="236"/>
      <c r="W18" s="224"/>
    </row>
    <row r="19" spans="2:23" s="20" customFormat="1" ht="42.75" customHeight="1" x14ac:dyDescent="0.25">
      <c r="B19" s="217"/>
      <c r="C19" s="217"/>
      <c r="D19" s="220"/>
      <c r="E19" s="222"/>
      <c r="F19" s="223"/>
      <c r="G19" s="223"/>
      <c r="H19" s="218" t="s">
        <v>73</v>
      </c>
      <c r="I19" s="218"/>
      <c r="J19" s="219"/>
      <c r="K19" s="308"/>
      <c r="L19" s="308"/>
      <c r="M19" s="43"/>
      <c r="N19" s="43"/>
      <c r="O19" s="43"/>
      <c r="P19" s="43"/>
      <c r="Q19" s="43"/>
      <c r="R19" s="243" t="s">
        <v>228</v>
      </c>
      <c r="S19" s="243" t="s">
        <v>223</v>
      </c>
      <c r="T19" s="224"/>
      <c r="U19" s="224"/>
      <c r="V19" s="236"/>
      <c r="W19" s="224"/>
    </row>
    <row r="20" spans="2:23" s="20" customFormat="1" ht="54" customHeight="1" x14ac:dyDescent="0.25">
      <c r="B20" s="217"/>
      <c r="C20" s="217"/>
      <c r="D20" s="220"/>
      <c r="E20" s="222"/>
      <c r="F20" s="223"/>
      <c r="G20" s="223"/>
      <c r="H20" s="218" t="s">
        <v>74</v>
      </c>
      <c r="I20" s="218"/>
      <c r="J20" s="219"/>
      <c r="K20" s="308"/>
      <c r="L20" s="308"/>
      <c r="M20" s="75"/>
      <c r="N20" s="75"/>
      <c r="O20" s="75"/>
      <c r="P20" s="75"/>
      <c r="Q20" s="75"/>
      <c r="R20" s="244"/>
      <c r="S20" s="244"/>
      <c r="T20" s="224"/>
      <c r="U20" s="224"/>
      <c r="V20" s="236"/>
      <c r="W20" s="224"/>
    </row>
    <row r="21" spans="2:23" s="20" customFormat="1" ht="66.75" customHeight="1" x14ac:dyDescent="0.25">
      <c r="B21" s="224" t="s">
        <v>76</v>
      </c>
      <c r="C21" s="224" t="s">
        <v>88</v>
      </c>
      <c r="D21" s="225"/>
      <c r="E21" s="227">
        <v>0.14000000000000001</v>
      </c>
      <c r="F21" s="226"/>
      <c r="G21" s="226"/>
      <c r="H21" s="218" t="s">
        <v>277</v>
      </c>
      <c r="I21" s="218"/>
      <c r="J21" s="219" t="s">
        <v>83</v>
      </c>
      <c r="K21" s="308" t="s">
        <v>84</v>
      </c>
      <c r="L21" s="308" t="s">
        <v>85</v>
      </c>
      <c r="M21" s="75"/>
      <c r="N21" s="75"/>
      <c r="O21" s="75"/>
      <c r="P21" s="75"/>
      <c r="Q21" s="75"/>
      <c r="R21" s="245" t="s">
        <v>225</v>
      </c>
      <c r="S21" s="245" t="s">
        <v>229</v>
      </c>
      <c r="T21" s="235">
        <f>E21</f>
        <v>0.14000000000000001</v>
      </c>
      <c r="U21" s="224"/>
      <c r="V21" s="236">
        <v>0.1</v>
      </c>
      <c r="W21" s="224">
        <f>T21*V21</f>
        <v>1.4000000000000002E-2</v>
      </c>
    </row>
    <row r="22" spans="2:23" s="20" customFormat="1" ht="61.5" customHeight="1" x14ac:dyDescent="0.25">
      <c r="B22" s="224"/>
      <c r="C22" s="224"/>
      <c r="D22" s="226"/>
      <c r="E22" s="228"/>
      <c r="F22" s="226"/>
      <c r="G22" s="226"/>
      <c r="H22" s="218" t="s">
        <v>77</v>
      </c>
      <c r="I22" s="218"/>
      <c r="J22" s="219"/>
      <c r="K22" s="308"/>
      <c r="L22" s="308"/>
      <c r="M22" s="75"/>
      <c r="N22" s="75"/>
      <c r="O22" s="75"/>
      <c r="P22" s="75"/>
      <c r="Q22" s="75"/>
      <c r="R22" s="246"/>
      <c r="S22" s="246"/>
      <c r="T22" s="224"/>
      <c r="U22" s="224"/>
      <c r="V22" s="236"/>
      <c r="W22" s="224"/>
    </row>
    <row r="23" spans="2:23" s="20" customFormat="1" ht="33" customHeight="1" x14ac:dyDescent="0.25">
      <c r="B23" s="224"/>
      <c r="C23" s="224"/>
      <c r="D23" s="226"/>
      <c r="E23" s="228"/>
      <c r="F23" s="226"/>
      <c r="G23" s="226"/>
      <c r="H23" s="218" t="s">
        <v>78</v>
      </c>
      <c r="I23" s="218"/>
      <c r="J23" s="219"/>
      <c r="K23" s="308"/>
      <c r="L23" s="308"/>
      <c r="M23" s="75"/>
      <c r="N23" s="75"/>
      <c r="O23" s="75"/>
      <c r="P23" s="75"/>
      <c r="Q23" s="75"/>
      <c r="R23" s="246"/>
      <c r="S23" s="246"/>
      <c r="T23" s="224"/>
      <c r="U23" s="224"/>
      <c r="V23" s="236"/>
      <c r="W23" s="224"/>
    </row>
    <row r="24" spans="2:23" s="20" customFormat="1" ht="15" customHeight="1" x14ac:dyDescent="0.25">
      <c r="B24" s="224"/>
      <c r="C24" s="224"/>
      <c r="D24" s="226"/>
      <c r="E24" s="228"/>
      <c r="F24" s="226"/>
      <c r="G24" s="226"/>
      <c r="H24" s="218" t="s">
        <v>79</v>
      </c>
      <c r="I24" s="218"/>
      <c r="J24" s="219"/>
      <c r="K24" s="308"/>
      <c r="L24" s="308"/>
      <c r="M24" s="75"/>
      <c r="N24" s="75"/>
      <c r="O24" s="75"/>
      <c r="P24" s="75"/>
      <c r="Q24" s="75"/>
      <c r="R24" s="246"/>
      <c r="S24" s="246"/>
      <c r="T24" s="224"/>
      <c r="U24" s="224"/>
      <c r="V24" s="236"/>
      <c r="W24" s="224"/>
    </row>
    <row r="25" spans="2:23" s="20" customFormat="1" ht="36.75" customHeight="1" x14ac:dyDescent="0.25">
      <c r="B25" s="224"/>
      <c r="C25" s="224"/>
      <c r="D25" s="226"/>
      <c r="E25" s="228"/>
      <c r="F25" s="226"/>
      <c r="G25" s="226"/>
      <c r="H25" s="218" t="s">
        <v>80</v>
      </c>
      <c r="I25" s="218"/>
      <c r="J25" s="219"/>
      <c r="K25" s="308"/>
      <c r="L25" s="308"/>
      <c r="M25" s="75"/>
      <c r="N25" s="75"/>
      <c r="O25" s="75"/>
      <c r="P25" s="75"/>
      <c r="Q25" s="75"/>
      <c r="R25" s="246"/>
      <c r="S25" s="246"/>
      <c r="T25" s="224"/>
      <c r="U25" s="224"/>
      <c r="V25" s="236"/>
      <c r="W25" s="224"/>
    </row>
    <row r="26" spans="2:23" s="20" customFormat="1" ht="56.25" customHeight="1" x14ac:dyDescent="0.25">
      <c r="B26" s="224"/>
      <c r="C26" s="224"/>
      <c r="D26" s="226"/>
      <c r="E26" s="228"/>
      <c r="F26" s="226"/>
      <c r="G26" s="226"/>
      <c r="H26" s="218" t="s">
        <v>81</v>
      </c>
      <c r="I26" s="218"/>
      <c r="J26" s="219"/>
      <c r="K26" s="308"/>
      <c r="L26" s="308"/>
      <c r="M26" s="75"/>
      <c r="N26" s="75"/>
      <c r="O26" s="75"/>
      <c r="P26" s="75"/>
      <c r="Q26" s="75"/>
      <c r="R26" s="246"/>
      <c r="S26" s="246"/>
      <c r="T26" s="224"/>
      <c r="U26" s="224"/>
      <c r="V26" s="236"/>
      <c r="W26" s="224"/>
    </row>
    <row r="27" spans="2:23" s="2" customFormat="1" ht="15.75" customHeight="1" x14ac:dyDescent="0.2">
      <c r="B27" s="224"/>
      <c r="C27" s="224"/>
      <c r="D27" s="226"/>
      <c r="E27" s="228"/>
      <c r="F27" s="226"/>
      <c r="G27" s="226"/>
      <c r="H27" s="218" t="s">
        <v>82</v>
      </c>
      <c r="I27" s="218"/>
      <c r="J27" s="219"/>
      <c r="K27" s="308"/>
      <c r="L27" s="308"/>
      <c r="M27" s="84"/>
      <c r="N27" s="84"/>
      <c r="O27" s="84"/>
      <c r="P27" s="84"/>
      <c r="Q27" s="84"/>
      <c r="R27" s="247"/>
      <c r="S27" s="247"/>
      <c r="T27" s="224"/>
      <c r="U27" s="224"/>
      <c r="V27" s="236"/>
      <c r="W27" s="224"/>
    </row>
    <row r="28" spans="2:23" x14ac:dyDescent="0.2">
      <c r="B28" s="31" t="s">
        <v>33</v>
      </c>
      <c r="C28" s="237" t="s">
        <v>61</v>
      </c>
      <c r="D28" s="238"/>
      <c r="E28" s="238"/>
      <c r="F28" s="238"/>
      <c r="G28" s="238"/>
      <c r="H28" s="238"/>
      <c r="I28" s="238"/>
      <c r="J28" s="238"/>
      <c r="K28" s="238"/>
      <c r="L28" s="238"/>
      <c r="M28" s="238"/>
      <c r="N28" s="238"/>
      <c r="O28" s="238"/>
      <c r="P28" s="238"/>
      <c r="Q28" s="238"/>
      <c r="R28" s="238"/>
      <c r="S28" s="238"/>
      <c r="T28" s="238"/>
      <c r="U28" s="238"/>
      <c r="V28" s="238"/>
      <c r="W28" s="239"/>
    </row>
    <row r="29" spans="2:23" x14ac:dyDescent="0.2">
      <c r="B29" s="195" t="s">
        <v>4</v>
      </c>
      <c r="C29" s="184" t="s">
        <v>5</v>
      </c>
      <c r="D29" s="184" t="s">
        <v>6</v>
      </c>
      <c r="E29" s="184"/>
      <c r="F29" s="184"/>
      <c r="G29" s="184"/>
      <c r="H29" s="229" t="s">
        <v>7</v>
      </c>
      <c r="I29" s="230"/>
      <c r="J29" s="184" t="s">
        <v>9</v>
      </c>
      <c r="K29" s="184" t="s">
        <v>10</v>
      </c>
      <c r="L29" s="184"/>
      <c r="M29" s="184" t="s">
        <v>11</v>
      </c>
      <c r="N29" s="184"/>
      <c r="O29" s="184"/>
      <c r="P29" s="184"/>
      <c r="Q29" s="184"/>
      <c r="R29" s="184" t="s">
        <v>12</v>
      </c>
      <c r="S29" s="184" t="s">
        <v>13</v>
      </c>
      <c r="T29" s="198" t="s">
        <v>14</v>
      </c>
      <c r="U29" s="198"/>
      <c r="V29" s="199" t="s">
        <v>32</v>
      </c>
      <c r="W29" s="241" t="s">
        <v>15</v>
      </c>
    </row>
    <row r="30" spans="2:23" x14ac:dyDescent="0.2">
      <c r="B30" s="195"/>
      <c r="C30" s="184"/>
      <c r="D30" s="184" t="s">
        <v>28</v>
      </c>
      <c r="E30" s="184"/>
      <c r="F30" s="184"/>
      <c r="G30" s="184"/>
      <c r="H30" s="231"/>
      <c r="I30" s="232"/>
      <c r="J30" s="184"/>
      <c r="K30" s="184"/>
      <c r="L30" s="184"/>
      <c r="M30" s="184"/>
      <c r="N30" s="184"/>
      <c r="O30" s="184"/>
      <c r="P30" s="184"/>
      <c r="Q30" s="184"/>
      <c r="R30" s="184"/>
      <c r="S30" s="184"/>
      <c r="T30" s="198"/>
      <c r="U30" s="198"/>
      <c r="V30" s="234"/>
      <c r="W30" s="242"/>
    </row>
    <row r="31" spans="2:23" ht="51" customHeight="1" x14ac:dyDescent="0.2">
      <c r="B31" s="195"/>
      <c r="C31" s="184"/>
      <c r="D31" s="185" t="s">
        <v>16</v>
      </c>
      <c r="E31" s="185" t="s">
        <v>17</v>
      </c>
      <c r="F31" s="185" t="s">
        <v>18</v>
      </c>
      <c r="G31" s="185" t="s">
        <v>19</v>
      </c>
      <c r="H31" s="231"/>
      <c r="I31" s="232"/>
      <c r="J31" s="184"/>
      <c r="K31" s="184" t="s">
        <v>20</v>
      </c>
      <c r="L31" s="184" t="s">
        <v>21</v>
      </c>
      <c r="M31" s="184" t="s">
        <v>22</v>
      </c>
      <c r="N31" s="184" t="s">
        <v>23</v>
      </c>
      <c r="O31" s="197" t="s">
        <v>35</v>
      </c>
      <c r="P31" s="198" t="s">
        <v>26</v>
      </c>
      <c r="Q31" s="197" t="s">
        <v>34</v>
      </c>
      <c r="R31" s="184"/>
      <c r="S31" s="184"/>
      <c r="T31" s="198"/>
      <c r="U31" s="198"/>
      <c r="V31" s="234"/>
      <c r="W31" s="242"/>
    </row>
    <row r="32" spans="2:23" x14ac:dyDescent="0.2">
      <c r="B32" s="196"/>
      <c r="C32" s="197"/>
      <c r="D32" s="186"/>
      <c r="E32" s="186"/>
      <c r="F32" s="186"/>
      <c r="G32" s="186"/>
      <c r="H32" s="231"/>
      <c r="I32" s="232"/>
      <c r="J32" s="197"/>
      <c r="K32" s="197"/>
      <c r="L32" s="197"/>
      <c r="M32" s="197"/>
      <c r="N32" s="197"/>
      <c r="O32" s="233"/>
      <c r="P32" s="199"/>
      <c r="Q32" s="233"/>
      <c r="R32" s="197"/>
      <c r="S32" s="197"/>
      <c r="T32" s="199"/>
      <c r="U32" s="199"/>
      <c r="V32" s="234"/>
      <c r="W32" s="242"/>
    </row>
    <row r="33" spans="2:25" s="20" customFormat="1" ht="64.5" customHeight="1" x14ac:dyDescent="0.25">
      <c r="B33" s="275" t="s">
        <v>86</v>
      </c>
      <c r="C33" s="275" t="s">
        <v>87</v>
      </c>
      <c r="D33" s="276"/>
      <c r="E33" s="277">
        <v>0.4</v>
      </c>
      <c r="F33" s="275"/>
      <c r="G33" s="275"/>
      <c r="H33" s="217" t="s">
        <v>89</v>
      </c>
      <c r="I33" s="217"/>
      <c r="J33" s="219" t="s">
        <v>91</v>
      </c>
      <c r="K33" s="251">
        <v>42370</v>
      </c>
      <c r="L33" s="251" t="s">
        <v>85</v>
      </c>
      <c r="M33" s="140"/>
      <c r="N33" s="140"/>
      <c r="O33" s="140"/>
      <c r="P33" s="140"/>
      <c r="Q33" s="140"/>
      <c r="R33" s="248" t="s">
        <v>283</v>
      </c>
      <c r="S33" s="248" t="s">
        <v>278</v>
      </c>
      <c r="T33" s="236">
        <f>E33</f>
        <v>0.4</v>
      </c>
      <c r="U33" s="240"/>
      <c r="V33" s="236">
        <v>0.2</v>
      </c>
      <c r="W33" s="240">
        <f>T33*V33</f>
        <v>8.0000000000000016E-2</v>
      </c>
    </row>
    <row r="34" spans="2:25" s="20" customFormat="1" ht="64.5" customHeight="1" x14ac:dyDescent="0.25">
      <c r="B34" s="275"/>
      <c r="C34" s="275"/>
      <c r="D34" s="275"/>
      <c r="E34" s="218"/>
      <c r="F34" s="275"/>
      <c r="G34" s="275"/>
      <c r="H34" s="217" t="s">
        <v>92</v>
      </c>
      <c r="I34" s="217"/>
      <c r="J34" s="219"/>
      <c r="K34" s="251"/>
      <c r="L34" s="251"/>
      <c r="M34" s="140"/>
      <c r="N34" s="140"/>
      <c r="O34" s="140"/>
      <c r="P34" s="140"/>
      <c r="Q34" s="140"/>
      <c r="R34" s="249"/>
      <c r="S34" s="249"/>
      <c r="T34" s="240"/>
      <c r="U34" s="240"/>
      <c r="V34" s="236"/>
      <c r="W34" s="240"/>
    </row>
    <row r="35" spans="2:25" s="20" customFormat="1" ht="64.5" customHeight="1" x14ac:dyDescent="0.25">
      <c r="B35" s="275"/>
      <c r="C35" s="275"/>
      <c r="D35" s="275"/>
      <c r="E35" s="218"/>
      <c r="F35" s="275"/>
      <c r="G35" s="275"/>
      <c r="H35" s="217" t="s">
        <v>90</v>
      </c>
      <c r="I35" s="217"/>
      <c r="J35" s="219"/>
      <c r="K35" s="251"/>
      <c r="L35" s="251"/>
      <c r="M35" s="140"/>
      <c r="N35" s="140"/>
      <c r="O35" s="140"/>
      <c r="P35" s="140"/>
      <c r="Q35" s="140"/>
      <c r="R35" s="249"/>
      <c r="S35" s="249"/>
      <c r="T35" s="240"/>
      <c r="U35" s="240"/>
      <c r="V35" s="236"/>
      <c r="W35" s="240"/>
    </row>
    <row r="36" spans="2:25" s="20" customFormat="1" ht="64.5" customHeight="1" x14ac:dyDescent="0.25">
      <c r="B36" s="275"/>
      <c r="C36" s="275"/>
      <c r="D36" s="275"/>
      <c r="E36" s="218"/>
      <c r="F36" s="275"/>
      <c r="G36" s="275"/>
      <c r="H36" s="217" t="s">
        <v>93</v>
      </c>
      <c r="I36" s="217"/>
      <c r="J36" s="219"/>
      <c r="K36" s="251"/>
      <c r="L36" s="251"/>
      <c r="M36" s="140"/>
      <c r="N36" s="140"/>
      <c r="O36" s="140"/>
      <c r="P36" s="140"/>
      <c r="Q36" s="140"/>
      <c r="R36" s="250"/>
      <c r="S36" s="250"/>
      <c r="T36" s="240"/>
      <c r="U36" s="240"/>
      <c r="V36" s="236"/>
      <c r="W36" s="240"/>
    </row>
    <row r="37" spans="2:25" ht="13.5" thickBot="1" x14ac:dyDescent="0.25">
      <c r="B37" s="44" t="s">
        <v>63</v>
      </c>
      <c r="C37" s="285" t="s">
        <v>64</v>
      </c>
      <c r="D37" s="286"/>
      <c r="E37" s="286"/>
      <c r="F37" s="286"/>
      <c r="G37" s="286"/>
      <c r="H37" s="286"/>
      <c r="I37" s="286"/>
      <c r="J37" s="286"/>
      <c r="K37" s="286"/>
      <c r="L37" s="286"/>
      <c r="M37" s="286"/>
      <c r="N37" s="286"/>
      <c r="O37" s="286"/>
      <c r="P37" s="286"/>
      <c r="Q37" s="286"/>
      <c r="R37" s="286"/>
      <c r="S37" s="286"/>
      <c r="T37" s="286"/>
      <c r="U37" s="286"/>
      <c r="V37" s="286"/>
      <c r="W37" s="287"/>
    </row>
    <row r="38" spans="2:25" x14ac:dyDescent="0.2">
      <c r="B38" s="278" t="s">
        <v>4</v>
      </c>
      <c r="C38" s="284" t="s">
        <v>5</v>
      </c>
      <c r="D38" s="284" t="s">
        <v>6</v>
      </c>
      <c r="E38" s="284"/>
      <c r="F38" s="284"/>
      <c r="G38" s="284"/>
      <c r="H38" s="309" t="s">
        <v>7</v>
      </c>
      <c r="I38" s="310"/>
      <c r="J38" s="284" t="s">
        <v>9</v>
      </c>
      <c r="K38" s="284" t="s">
        <v>10</v>
      </c>
      <c r="L38" s="284"/>
      <c r="M38" s="284" t="s">
        <v>11</v>
      </c>
      <c r="N38" s="284"/>
      <c r="O38" s="284"/>
      <c r="P38" s="284"/>
      <c r="Q38" s="284"/>
      <c r="R38" s="284" t="s">
        <v>12</v>
      </c>
      <c r="S38" s="284" t="s">
        <v>13</v>
      </c>
      <c r="T38" s="311" t="s">
        <v>14</v>
      </c>
      <c r="U38" s="311"/>
      <c r="V38" s="288" t="s">
        <v>32</v>
      </c>
      <c r="W38" s="289" t="s">
        <v>15</v>
      </c>
    </row>
    <row r="39" spans="2:25" x14ac:dyDescent="0.2">
      <c r="B39" s="195"/>
      <c r="C39" s="184"/>
      <c r="D39" s="184" t="s">
        <v>28</v>
      </c>
      <c r="E39" s="184"/>
      <c r="F39" s="184"/>
      <c r="G39" s="184"/>
      <c r="H39" s="231"/>
      <c r="I39" s="232"/>
      <c r="J39" s="184"/>
      <c r="K39" s="184"/>
      <c r="L39" s="184"/>
      <c r="M39" s="184"/>
      <c r="N39" s="184"/>
      <c r="O39" s="184"/>
      <c r="P39" s="184"/>
      <c r="Q39" s="184"/>
      <c r="R39" s="184"/>
      <c r="S39" s="184"/>
      <c r="T39" s="198"/>
      <c r="U39" s="198"/>
      <c r="V39" s="234"/>
      <c r="W39" s="242"/>
    </row>
    <row r="40" spans="2:25" x14ac:dyDescent="0.2">
      <c r="B40" s="195"/>
      <c r="C40" s="184"/>
      <c r="D40" s="185" t="s">
        <v>16</v>
      </c>
      <c r="E40" s="185" t="s">
        <v>17</v>
      </c>
      <c r="F40" s="185" t="s">
        <v>18</v>
      </c>
      <c r="G40" s="185" t="s">
        <v>19</v>
      </c>
      <c r="H40" s="231"/>
      <c r="I40" s="232"/>
      <c r="J40" s="184"/>
      <c r="K40" s="184" t="s">
        <v>20</v>
      </c>
      <c r="L40" s="184" t="s">
        <v>21</v>
      </c>
      <c r="M40" s="184" t="s">
        <v>22</v>
      </c>
      <c r="N40" s="184" t="s">
        <v>23</v>
      </c>
      <c r="O40" s="197" t="s">
        <v>35</v>
      </c>
      <c r="P40" s="198" t="s">
        <v>26</v>
      </c>
      <c r="Q40" s="197" t="s">
        <v>34</v>
      </c>
      <c r="R40" s="184"/>
      <c r="S40" s="184"/>
      <c r="T40" s="198"/>
      <c r="U40" s="198"/>
      <c r="V40" s="234"/>
      <c r="W40" s="242"/>
    </row>
    <row r="41" spans="2:25" x14ac:dyDescent="0.2">
      <c r="B41" s="196"/>
      <c r="C41" s="197"/>
      <c r="D41" s="186"/>
      <c r="E41" s="186"/>
      <c r="F41" s="186"/>
      <c r="G41" s="186"/>
      <c r="H41" s="231"/>
      <c r="I41" s="232"/>
      <c r="J41" s="197"/>
      <c r="K41" s="197"/>
      <c r="L41" s="197"/>
      <c r="M41" s="197"/>
      <c r="N41" s="197"/>
      <c r="O41" s="233"/>
      <c r="P41" s="199"/>
      <c r="Q41" s="233"/>
      <c r="R41" s="197"/>
      <c r="S41" s="197"/>
      <c r="T41" s="199"/>
      <c r="U41" s="199"/>
      <c r="V41" s="234"/>
      <c r="W41" s="242"/>
    </row>
    <row r="42" spans="2:25" ht="81" customHeight="1" x14ac:dyDescent="0.2">
      <c r="B42" s="274" t="s">
        <v>94</v>
      </c>
      <c r="C42" s="34" t="s">
        <v>95</v>
      </c>
      <c r="D42" s="50"/>
      <c r="E42" s="81">
        <v>1</v>
      </c>
      <c r="F42" s="48"/>
      <c r="G42" s="48"/>
      <c r="H42" s="274" t="s">
        <v>96</v>
      </c>
      <c r="I42" s="274"/>
      <c r="J42" s="274" t="s">
        <v>102</v>
      </c>
      <c r="K42" s="282">
        <v>42370</v>
      </c>
      <c r="L42" s="283" t="s">
        <v>85</v>
      </c>
      <c r="M42" s="7"/>
      <c r="N42" s="7"/>
      <c r="O42" s="7"/>
      <c r="P42" s="7"/>
      <c r="Q42" s="7"/>
      <c r="R42" s="312" t="s">
        <v>230</v>
      </c>
      <c r="S42" s="279"/>
      <c r="T42" s="293">
        <f>E42</f>
        <v>1</v>
      </c>
      <c r="U42" s="260"/>
      <c r="V42" s="53">
        <v>2.86E-2</v>
      </c>
      <c r="W42" s="45">
        <f t="shared" ref="W42:W48" si="0">T42*V42</f>
        <v>2.86E-2</v>
      </c>
    </row>
    <row r="43" spans="2:25" ht="30" customHeight="1" x14ac:dyDescent="0.2">
      <c r="B43" s="274"/>
      <c r="C43" s="274" t="s">
        <v>97</v>
      </c>
      <c r="D43" s="51"/>
      <c r="E43" s="81">
        <v>1</v>
      </c>
      <c r="F43" s="48"/>
      <c r="G43" s="48"/>
      <c r="H43" s="274" t="s">
        <v>98</v>
      </c>
      <c r="I43" s="274"/>
      <c r="J43" s="274"/>
      <c r="K43" s="283"/>
      <c r="L43" s="283"/>
      <c r="M43" s="7"/>
      <c r="N43" s="7"/>
      <c r="O43" s="7"/>
      <c r="P43" s="7"/>
      <c r="Q43" s="7"/>
      <c r="R43" s="313"/>
      <c r="S43" s="280"/>
      <c r="T43" s="293">
        <f t="shared" ref="T43:T48" si="1">+E43</f>
        <v>1</v>
      </c>
      <c r="U43" s="260"/>
      <c r="V43" s="53">
        <v>2.86E-2</v>
      </c>
      <c r="W43" s="45">
        <f t="shared" si="0"/>
        <v>2.86E-2</v>
      </c>
    </row>
    <row r="44" spans="2:25" ht="36.75" customHeight="1" x14ac:dyDescent="0.2">
      <c r="B44" s="274"/>
      <c r="C44" s="274"/>
      <c r="D44" s="51"/>
      <c r="E44" s="81">
        <v>1</v>
      </c>
      <c r="F44" s="48"/>
      <c r="G44" s="48"/>
      <c r="H44" s="274" t="s">
        <v>99</v>
      </c>
      <c r="I44" s="274"/>
      <c r="J44" s="274"/>
      <c r="K44" s="283"/>
      <c r="L44" s="283"/>
      <c r="M44" s="7"/>
      <c r="N44" s="7"/>
      <c r="O44" s="7"/>
      <c r="P44" s="7"/>
      <c r="Q44" s="7"/>
      <c r="R44" s="313"/>
      <c r="S44" s="280"/>
      <c r="T44" s="293">
        <f t="shared" si="1"/>
        <v>1</v>
      </c>
      <c r="U44" s="260"/>
      <c r="V44" s="53">
        <v>2.86E-2</v>
      </c>
      <c r="W44" s="45">
        <f t="shared" si="0"/>
        <v>2.86E-2</v>
      </c>
    </row>
    <row r="45" spans="2:25" ht="33.75" customHeight="1" x14ac:dyDescent="0.2">
      <c r="B45" s="274"/>
      <c r="C45" s="274"/>
      <c r="D45" s="51"/>
      <c r="E45" s="81">
        <v>1</v>
      </c>
      <c r="F45" s="48"/>
      <c r="G45" s="48"/>
      <c r="H45" s="274" t="s">
        <v>100</v>
      </c>
      <c r="I45" s="274"/>
      <c r="J45" s="274"/>
      <c r="K45" s="283"/>
      <c r="L45" s="283"/>
      <c r="M45" s="7"/>
      <c r="N45" s="7"/>
      <c r="O45" s="7"/>
      <c r="P45" s="7"/>
      <c r="Q45" s="7"/>
      <c r="R45" s="313"/>
      <c r="S45" s="280"/>
      <c r="T45" s="293">
        <f t="shared" si="1"/>
        <v>1</v>
      </c>
      <c r="U45" s="260"/>
      <c r="V45" s="53">
        <v>2.86E-2</v>
      </c>
      <c r="W45" s="45">
        <f t="shared" si="0"/>
        <v>2.86E-2</v>
      </c>
    </row>
    <row r="46" spans="2:25" ht="30" customHeight="1" x14ac:dyDescent="0.2">
      <c r="B46" s="274"/>
      <c r="C46" s="274"/>
      <c r="D46" s="51"/>
      <c r="E46" s="81">
        <v>0.7</v>
      </c>
      <c r="F46" s="48"/>
      <c r="G46" s="48"/>
      <c r="H46" s="260" t="s">
        <v>101</v>
      </c>
      <c r="I46" s="260"/>
      <c r="J46" s="274"/>
      <c r="K46" s="283"/>
      <c r="L46" s="283"/>
      <c r="M46" s="47"/>
      <c r="N46" s="47"/>
      <c r="O46" s="47"/>
      <c r="P46" s="47"/>
      <c r="Q46" s="47"/>
      <c r="R46" s="314"/>
      <c r="S46" s="281"/>
      <c r="T46" s="293">
        <f t="shared" si="1"/>
        <v>0.7</v>
      </c>
      <c r="U46" s="260"/>
      <c r="V46" s="53">
        <v>2.86E-2</v>
      </c>
      <c r="W46" s="45">
        <f t="shared" si="0"/>
        <v>2.002E-2</v>
      </c>
    </row>
    <row r="47" spans="2:25" ht="94.5" customHeight="1" x14ac:dyDescent="0.2">
      <c r="B47" s="274" t="s">
        <v>103</v>
      </c>
      <c r="C47" s="34" t="s">
        <v>111</v>
      </c>
      <c r="D47" s="51"/>
      <c r="E47" s="177">
        <v>0.34</v>
      </c>
      <c r="F47" s="48"/>
      <c r="G47" s="48"/>
      <c r="H47" s="224" t="s">
        <v>104</v>
      </c>
      <c r="I47" s="224"/>
      <c r="J47" s="274" t="s">
        <v>107</v>
      </c>
      <c r="K47" s="282">
        <v>42370</v>
      </c>
      <c r="L47" s="283" t="s">
        <v>85</v>
      </c>
      <c r="M47" s="47"/>
      <c r="N47" s="47"/>
      <c r="O47" s="47"/>
      <c r="P47" s="47"/>
      <c r="Q47" s="47"/>
      <c r="R47" s="47" t="s">
        <v>234</v>
      </c>
      <c r="S47" s="47" t="s">
        <v>235</v>
      </c>
      <c r="T47" s="294">
        <f t="shared" si="1"/>
        <v>0.34</v>
      </c>
      <c r="U47" s="295"/>
      <c r="V47" s="53">
        <v>2.86E-2</v>
      </c>
      <c r="W47" s="45">
        <f t="shared" si="0"/>
        <v>9.724E-3</v>
      </c>
      <c r="Y47" s="49"/>
    </row>
    <row r="48" spans="2:25" ht="32.25" customHeight="1" x14ac:dyDescent="0.2">
      <c r="B48" s="274"/>
      <c r="C48" s="274" t="s">
        <v>110</v>
      </c>
      <c r="D48" s="302"/>
      <c r="E48" s="305">
        <v>0.44</v>
      </c>
      <c r="F48" s="307"/>
      <c r="G48" s="307"/>
      <c r="H48" s="224" t="s">
        <v>105</v>
      </c>
      <c r="I48" s="224"/>
      <c r="J48" s="274"/>
      <c r="K48" s="283"/>
      <c r="L48" s="283"/>
      <c r="M48" s="47"/>
      <c r="N48" s="47"/>
      <c r="O48" s="47"/>
      <c r="P48" s="47"/>
      <c r="Q48" s="47"/>
      <c r="R48" s="47" t="s">
        <v>231</v>
      </c>
      <c r="S48" s="47"/>
      <c r="T48" s="296">
        <f t="shared" si="1"/>
        <v>0.44</v>
      </c>
      <c r="U48" s="297"/>
      <c r="V48" s="290">
        <v>2.86E-2</v>
      </c>
      <c r="W48" s="257">
        <f t="shared" si="0"/>
        <v>1.2584E-2</v>
      </c>
      <c r="Y48" s="52"/>
    </row>
    <row r="49" spans="2:23" ht="36" customHeight="1" x14ac:dyDescent="0.2">
      <c r="B49" s="274"/>
      <c r="C49" s="274"/>
      <c r="D49" s="303"/>
      <c r="E49" s="306"/>
      <c r="F49" s="307"/>
      <c r="G49" s="307"/>
      <c r="H49" s="224" t="s">
        <v>106</v>
      </c>
      <c r="I49" s="224"/>
      <c r="J49" s="274"/>
      <c r="K49" s="283"/>
      <c r="L49" s="283"/>
      <c r="M49" s="47"/>
      <c r="N49" s="47"/>
      <c r="O49" s="47"/>
      <c r="P49" s="47"/>
      <c r="Q49" s="47"/>
      <c r="R49" s="47" t="s">
        <v>232</v>
      </c>
      <c r="S49" s="47"/>
      <c r="T49" s="298"/>
      <c r="U49" s="299"/>
      <c r="V49" s="291"/>
      <c r="W49" s="258"/>
    </row>
    <row r="50" spans="2:23" ht="78" customHeight="1" thickBot="1" x14ac:dyDescent="0.25">
      <c r="B50" s="274"/>
      <c r="C50" s="274"/>
      <c r="D50" s="304"/>
      <c r="E50" s="306"/>
      <c r="F50" s="307"/>
      <c r="G50" s="307"/>
      <c r="H50" s="224" t="s">
        <v>108</v>
      </c>
      <c r="I50" s="224"/>
      <c r="J50" s="274"/>
      <c r="K50" s="283"/>
      <c r="L50" s="283"/>
      <c r="M50" s="47"/>
      <c r="N50" s="47"/>
      <c r="O50" s="47"/>
      <c r="P50" s="47"/>
      <c r="Q50" s="47"/>
      <c r="R50" s="47" t="s">
        <v>233</v>
      </c>
      <c r="S50" s="47" t="s">
        <v>235</v>
      </c>
      <c r="T50" s="300"/>
      <c r="U50" s="301"/>
      <c r="V50" s="292"/>
      <c r="W50" s="259"/>
    </row>
    <row r="51" spans="2:23" x14ac:dyDescent="0.2">
      <c r="B51" s="31" t="s">
        <v>65</v>
      </c>
      <c r="C51" s="255" t="s">
        <v>66</v>
      </c>
      <c r="D51" s="256"/>
      <c r="E51" s="256"/>
      <c r="F51" s="256"/>
      <c r="G51" s="256"/>
      <c r="H51" s="256"/>
      <c r="I51" s="256"/>
      <c r="J51" s="256"/>
      <c r="K51" s="256"/>
      <c r="L51" s="256"/>
      <c r="M51" s="256"/>
      <c r="N51" s="256"/>
      <c r="O51" s="256"/>
      <c r="P51" s="256"/>
      <c r="Q51" s="32"/>
      <c r="R51" s="32"/>
      <c r="S51" s="32"/>
      <c r="T51" s="32"/>
      <c r="U51" s="32"/>
      <c r="V51" s="32"/>
      <c r="W51" s="33"/>
    </row>
    <row r="52" spans="2:23" x14ac:dyDescent="0.2">
      <c r="B52" s="195" t="s">
        <v>4</v>
      </c>
      <c r="C52" s="184" t="s">
        <v>5</v>
      </c>
      <c r="D52" s="184" t="s">
        <v>6</v>
      </c>
      <c r="E52" s="184"/>
      <c r="F52" s="184"/>
      <c r="G52" s="184"/>
      <c r="H52" s="229" t="s">
        <v>7</v>
      </c>
      <c r="I52" s="230"/>
      <c r="J52" s="184" t="s">
        <v>9</v>
      </c>
      <c r="K52" s="184" t="s">
        <v>10</v>
      </c>
      <c r="L52" s="184"/>
      <c r="M52" s="184" t="s">
        <v>11</v>
      </c>
      <c r="N52" s="184"/>
      <c r="O52" s="184"/>
      <c r="P52" s="184"/>
      <c r="Q52" s="184"/>
      <c r="R52" s="184" t="s">
        <v>12</v>
      </c>
      <c r="S52" s="184" t="s">
        <v>13</v>
      </c>
      <c r="T52" s="198" t="s">
        <v>14</v>
      </c>
      <c r="U52" s="198"/>
      <c r="V52" s="199" t="s">
        <v>32</v>
      </c>
      <c r="W52" s="241" t="s">
        <v>15</v>
      </c>
    </row>
    <row r="53" spans="2:23" x14ac:dyDescent="0.2">
      <c r="B53" s="195"/>
      <c r="C53" s="184"/>
      <c r="D53" s="184" t="s">
        <v>28</v>
      </c>
      <c r="E53" s="184"/>
      <c r="F53" s="184"/>
      <c r="G53" s="184"/>
      <c r="H53" s="231"/>
      <c r="I53" s="232"/>
      <c r="J53" s="184"/>
      <c r="K53" s="184"/>
      <c r="L53" s="184"/>
      <c r="M53" s="184"/>
      <c r="N53" s="184"/>
      <c r="O53" s="184"/>
      <c r="P53" s="184"/>
      <c r="Q53" s="184"/>
      <c r="R53" s="184"/>
      <c r="S53" s="184"/>
      <c r="T53" s="198"/>
      <c r="U53" s="198"/>
      <c r="V53" s="234"/>
      <c r="W53" s="242"/>
    </row>
    <row r="54" spans="2:23" x14ac:dyDescent="0.2">
      <c r="B54" s="195"/>
      <c r="C54" s="184"/>
      <c r="D54" s="185" t="s">
        <v>16</v>
      </c>
      <c r="E54" s="185" t="s">
        <v>17</v>
      </c>
      <c r="F54" s="185" t="s">
        <v>18</v>
      </c>
      <c r="G54" s="185" t="s">
        <v>19</v>
      </c>
      <c r="H54" s="231"/>
      <c r="I54" s="232"/>
      <c r="J54" s="184"/>
      <c r="K54" s="184" t="s">
        <v>20</v>
      </c>
      <c r="L54" s="184" t="s">
        <v>21</v>
      </c>
      <c r="M54" s="184" t="s">
        <v>22</v>
      </c>
      <c r="N54" s="184" t="s">
        <v>23</v>
      </c>
      <c r="O54" s="197" t="s">
        <v>35</v>
      </c>
      <c r="P54" s="198" t="s">
        <v>26</v>
      </c>
      <c r="Q54" s="197" t="s">
        <v>34</v>
      </c>
      <c r="R54" s="184"/>
      <c r="S54" s="184"/>
      <c r="T54" s="198"/>
      <c r="U54" s="198"/>
      <c r="V54" s="234"/>
      <c r="W54" s="242"/>
    </row>
    <row r="55" spans="2:23" x14ac:dyDescent="0.2">
      <c r="B55" s="196"/>
      <c r="C55" s="197"/>
      <c r="D55" s="186"/>
      <c r="E55" s="186"/>
      <c r="F55" s="186"/>
      <c r="G55" s="186"/>
      <c r="H55" s="231"/>
      <c r="I55" s="232"/>
      <c r="J55" s="197"/>
      <c r="K55" s="197"/>
      <c r="L55" s="197"/>
      <c r="M55" s="197"/>
      <c r="N55" s="197"/>
      <c r="O55" s="233"/>
      <c r="P55" s="199"/>
      <c r="Q55" s="233"/>
      <c r="R55" s="197"/>
      <c r="S55" s="197"/>
      <c r="T55" s="199"/>
      <c r="U55" s="199"/>
      <c r="V55" s="234"/>
      <c r="W55" s="242"/>
    </row>
    <row r="56" spans="2:23" s="2" customFormat="1" ht="82.5" customHeight="1" x14ac:dyDescent="0.2">
      <c r="B56" s="240" t="s">
        <v>109</v>
      </c>
      <c r="C56" s="240" t="s">
        <v>110</v>
      </c>
      <c r="D56" s="270"/>
      <c r="E56" s="273">
        <v>0.4</v>
      </c>
      <c r="F56" s="240"/>
      <c r="G56" s="240"/>
      <c r="H56" s="224" t="s">
        <v>112</v>
      </c>
      <c r="I56" s="224"/>
      <c r="J56" s="219" t="s">
        <v>115</v>
      </c>
      <c r="K56" s="251">
        <v>42370</v>
      </c>
      <c r="L56" s="251" t="s">
        <v>85</v>
      </c>
      <c r="M56" s="140"/>
      <c r="N56" s="140"/>
      <c r="O56" s="140"/>
      <c r="P56" s="140"/>
      <c r="Q56" s="140"/>
      <c r="R56" s="248" t="s">
        <v>279</v>
      </c>
      <c r="S56" s="252" t="s">
        <v>284</v>
      </c>
      <c r="T56" s="236">
        <f>+E56</f>
        <v>0.4</v>
      </c>
      <c r="U56" s="240"/>
      <c r="V56" s="236">
        <v>0.2</v>
      </c>
      <c r="W56" s="240">
        <f>T56*V56</f>
        <v>8.0000000000000016E-2</v>
      </c>
    </row>
    <row r="57" spans="2:23" s="2" customFormat="1" ht="82.5" customHeight="1" x14ac:dyDescent="0.2">
      <c r="B57" s="240"/>
      <c r="C57" s="240"/>
      <c r="D57" s="271"/>
      <c r="E57" s="219"/>
      <c r="F57" s="240"/>
      <c r="G57" s="240"/>
      <c r="H57" s="224" t="s">
        <v>236</v>
      </c>
      <c r="I57" s="224"/>
      <c r="J57" s="219"/>
      <c r="K57" s="251"/>
      <c r="L57" s="251"/>
      <c r="M57" s="140"/>
      <c r="N57" s="140"/>
      <c r="O57" s="140"/>
      <c r="P57" s="140"/>
      <c r="Q57" s="140"/>
      <c r="R57" s="249"/>
      <c r="S57" s="253"/>
      <c r="T57" s="240"/>
      <c r="U57" s="240"/>
      <c r="V57" s="236"/>
      <c r="W57" s="240"/>
    </row>
    <row r="58" spans="2:23" s="2" customFormat="1" ht="82.5" customHeight="1" x14ac:dyDescent="0.2">
      <c r="B58" s="240"/>
      <c r="C58" s="240"/>
      <c r="D58" s="271"/>
      <c r="E58" s="219"/>
      <c r="F58" s="240"/>
      <c r="G58" s="240"/>
      <c r="H58" s="224" t="s">
        <v>113</v>
      </c>
      <c r="I58" s="224"/>
      <c r="J58" s="219"/>
      <c r="K58" s="251"/>
      <c r="L58" s="251"/>
      <c r="M58" s="140"/>
      <c r="N58" s="140"/>
      <c r="O58" s="140"/>
      <c r="P58" s="140"/>
      <c r="Q58" s="140"/>
      <c r="R58" s="249"/>
      <c r="S58" s="253"/>
      <c r="T58" s="240"/>
      <c r="U58" s="240"/>
      <c r="V58" s="236"/>
      <c r="W58" s="240"/>
    </row>
    <row r="59" spans="2:23" s="2" customFormat="1" ht="82.5" customHeight="1" x14ac:dyDescent="0.2">
      <c r="B59" s="240"/>
      <c r="C59" s="240"/>
      <c r="D59" s="272"/>
      <c r="E59" s="219"/>
      <c r="F59" s="240"/>
      <c r="G59" s="240"/>
      <c r="H59" s="224" t="s">
        <v>114</v>
      </c>
      <c r="I59" s="224"/>
      <c r="J59" s="219"/>
      <c r="K59" s="251"/>
      <c r="L59" s="251"/>
      <c r="M59" s="140"/>
      <c r="N59" s="140"/>
      <c r="O59" s="140"/>
      <c r="P59" s="140"/>
      <c r="Q59" s="140"/>
      <c r="R59" s="250"/>
      <c r="S59" s="254"/>
      <c r="T59" s="240"/>
      <c r="U59" s="240"/>
      <c r="V59" s="236"/>
      <c r="W59" s="240"/>
    </row>
    <row r="60" spans="2:23" x14ac:dyDescent="0.2">
      <c r="B60" s="31" t="s">
        <v>67</v>
      </c>
      <c r="C60" s="255" t="s">
        <v>68</v>
      </c>
      <c r="D60" s="256"/>
      <c r="E60" s="256"/>
      <c r="F60" s="256"/>
      <c r="G60" s="256"/>
      <c r="H60" s="256"/>
      <c r="I60" s="256"/>
      <c r="J60" s="256"/>
      <c r="K60" s="256"/>
      <c r="L60" s="256"/>
      <c r="M60" s="256"/>
      <c r="N60" s="256"/>
      <c r="O60" s="256"/>
      <c r="P60" s="256"/>
      <c r="Q60" s="32"/>
      <c r="R60" s="32"/>
      <c r="S60" s="32"/>
      <c r="T60" s="32"/>
      <c r="U60" s="32"/>
      <c r="V60" s="32"/>
      <c r="W60" s="33"/>
    </row>
    <row r="61" spans="2:23" x14ac:dyDescent="0.2">
      <c r="B61" s="195" t="s">
        <v>4</v>
      </c>
      <c r="C61" s="184" t="s">
        <v>5</v>
      </c>
      <c r="D61" s="184" t="s">
        <v>6</v>
      </c>
      <c r="E61" s="184"/>
      <c r="F61" s="184"/>
      <c r="G61" s="184"/>
      <c r="H61" s="229" t="s">
        <v>7</v>
      </c>
      <c r="I61" s="230"/>
      <c r="J61" s="184" t="s">
        <v>9</v>
      </c>
      <c r="K61" s="184" t="s">
        <v>10</v>
      </c>
      <c r="L61" s="184"/>
      <c r="M61" s="184" t="s">
        <v>11</v>
      </c>
      <c r="N61" s="184"/>
      <c r="O61" s="184"/>
      <c r="P61" s="184"/>
      <c r="Q61" s="184"/>
      <c r="R61" s="184" t="s">
        <v>12</v>
      </c>
      <c r="S61" s="184" t="s">
        <v>13</v>
      </c>
      <c r="T61" s="198" t="s">
        <v>14</v>
      </c>
      <c r="U61" s="198"/>
      <c r="V61" s="199" t="s">
        <v>32</v>
      </c>
      <c r="W61" s="241" t="s">
        <v>15</v>
      </c>
    </row>
    <row r="62" spans="2:23" x14ac:dyDescent="0.2">
      <c r="B62" s="195"/>
      <c r="C62" s="184"/>
      <c r="D62" s="184" t="s">
        <v>28</v>
      </c>
      <c r="E62" s="184"/>
      <c r="F62" s="184"/>
      <c r="G62" s="184"/>
      <c r="H62" s="231"/>
      <c r="I62" s="232"/>
      <c r="J62" s="184"/>
      <c r="K62" s="184"/>
      <c r="L62" s="184"/>
      <c r="M62" s="184"/>
      <c r="N62" s="184"/>
      <c r="O62" s="184"/>
      <c r="P62" s="184"/>
      <c r="Q62" s="184"/>
      <c r="R62" s="184"/>
      <c r="S62" s="184"/>
      <c r="T62" s="198"/>
      <c r="U62" s="198"/>
      <c r="V62" s="234"/>
      <c r="W62" s="242"/>
    </row>
    <row r="63" spans="2:23" x14ac:dyDescent="0.2">
      <c r="B63" s="195"/>
      <c r="C63" s="184"/>
      <c r="D63" s="185" t="s">
        <v>16</v>
      </c>
      <c r="E63" s="185" t="s">
        <v>17</v>
      </c>
      <c r="F63" s="185" t="s">
        <v>18</v>
      </c>
      <c r="G63" s="185" t="s">
        <v>19</v>
      </c>
      <c r="H63" s="231"/>
      <c r="I63" s="232"/>
      <c r="J63" s="184"/>
      <c r="K63" s="184" t="s">
        <v>20</v>
      </c>
      <c r="L63" s="184" t="s">
        <v>21</v>
      </c>
      <c r="M63" s="184" t="s">
        <v>22</v>
      </c>
      <c r="N63" s="184" t="s">
        <v>23</v>
      </c>
      <c r="O63" s="197" t="s">
        <v>35</v>
      </c>
      <c r="P63" s="198" t="s">
        <v>26</v>
      </c>
      <c r="Q63" s="197" t="s">
        <v>34</v>
      </c>
      <c r="R63" s="184"/>
      <c r="S63" s="184"/>
      <c r="T63" s="198"/>
      <c r="U63" s="198"/>
      <c r="V63" s="234"/>
      <c r="W63" s="242"/>
    </row>
    <row r="64" spans="2:23" x14ac:dyDescent="0.2">
      <c r="B64" s="196"/>
      <c r="C64" s="197"/>
      <c r="D64" s="186"/>
      <c r="E64" s="186"/>
      <c r="F64" s="186"/>
      <c r="G64" s="186"/>
      <c r="H64" s="231"/>
      <c r="I64" s="232"/>
      <c r="J64" s="197"/>
      <c r="K64" s="197"/>
      <c r="L64" s="197"/>
      <c r="M64" s="197"/>
      <c r="N64" s="197"/>
      <c r="O64" s="233"/>
      <c r="P64" s="199"/>
      <c r="Q64" s="233"/>
      <c r="R64" s="197"/>
      <c r="S64" s="197"/>
      <c r="T64" s="199"/>
      <c r="U64" s="199"/>
      <c r="V64" s="234"/>
      <c r="W64" s="242"/>
    </row>
    <row r="65" spans="2:23" ht="38.25" x14ac:dyDescent="0.2">
      <c r="B65" s="257" t="s">
        <v>116</v>
      </c>
      <c r="C65" s="260" t="s">
        <v>117</v>
      </c>
      <c r="D65" s="261"/>
      <c r="E65" s="262">
        <v>0.2</v>
      </c>
      <c r="F65" s="260"/>
      <c r="G65" s="260"/>
      <c r="H65" s="224" t="s">
        <v>118</v>
      </c>
      <c r="I65" s="224"/>
      <c r="J65" s="72" t="s">
        <v>120</v>
      </c>
      <c r="K65" s="251">
        <v>42370</v>
      </c>
      <c r="L65" s="251" t="s">
        <v>85</v>
      </c>
      <c r="M65" s="47"/>
      <c r="N65" s="47"/>
      <c r="O65" s="47"/>
      <c r="P65" s="47"/>
      <c r="Q65" s="47"/>
      <c r="R65" s="47" t="s">
        <v>239</v>
      </c>
      <c r="S65" s="47"/>
      <c r="T65" s="293">
        <f>+E65</f>
        <v>0.2</v>
      </c>
      <c r="U65" s="260"/>
      <c r="V65" s="293">
        <v>0.2</v>
      </c>
      <c r="W65" s="260">
        <f>T65*V65</f>
        <v>4.0000000000000008E-2</v>
      </c>
    </row>
    <row r="66" spans="2:23" ht="34.5" customHeight="1" x14ac:dyDescent="0.2">
      <c r="B66" s="258"/>
      <c r="C66" s="260"/>
      <c r="D66" s="261"/>
      <c r="E66" s="263"/>
      <c r="F66" s="260"/>
      <c r="G66" s="260"/>
      <c r="H66" s="268" t="s">
        <v>237</v>
      </c>
      <c r="I66" s="268"/>
      <c r="J66" s="72" t="s">
        <v>121</v>
      </c>
      <c r="K66" s="251"/>
      <c r="L66" s="251"/>
      <c r="M66" s="47"/>
      <c r="N66" s="47"/>
      <c r="O66" s="47"/>
      <c r="P66" s="47"/>
      <c r="Q66" s="47"/>
      <c r="R66" s="264" t="s">
        <v>240</v>
      </c>
      <c r="S66" s="257" t="s">
        <v>241</v>
      </c>
      <c r="T66" s="260"/>
      <c r="U66" s="260"/>
      <c r="V66" s="293"/>
      <c r="W66" s="260"/>
    </row>
    <row r="67" spans="2:23" ht="25.5" customHeight="1" x14ac:dyDescent="0.2">
      <c r="B67" s="258"/>
      <c r="C67" s="260"/>
      <c r="D67" s="261"/>
      <c r="E67" s="263"/>
      <c r="F67" s="260"/>
      <c r="G67" s="260"/>
      <c r="H67" s="267" t="s">
        <v>119</v>
      </c>
      <c r="I67" s="267"/>
      <c r="J67" s="269" t="s">
        <v>121</v>
      </c>
      <c r="K67" s="251"/>
      <c r="L67" s="251"/>
      <c r="M67" s="47"/>
      <c r="N67" s="47"/>
      <c r="O67" s="47"/>
      <c r="P67" s="47"/>
      <c r="Q67" s="47"/>
      <c r="R67" s="265"/>
      <c r="S67" s="258"/>
      <c r="T67" s="260"/>
      <c r="U67" s="260"/>
      <c r="V67" s="293"/>
      <c r="W67" s="260"/>
    </row>
    <row r="68" spans="2:23" ht="33" customHeight="1" x14ac:dyDescent="0.2">
      <c r="B68" s="259"/>
      <c r="C68" s="260"/>
      <c r="D68" s="261"/>
      <c r="E68" s="263"/>
      <c r="F68" s="260"/>
      <c r="G68" s="260"/>
      <c r="H68" s="267" t="s">
        <v>238</v>
      </c>
      <c r="I68" s="267"/>
      <c r="J68" s="269"/>
      <c r="K68" s="251"/>
      <c r="L68" s="251"/>
      <c r="M68" s="47"/>
      <c r="N68" s="47"/>
      <c r="O68" s="47"/>
      <c r="P68" s="47"/>
      <c r="Q68" s="47"/>
      <c r="R68" s="266"/>
      <c r="S68" s="259"/>
      <c r="T68" s="260"/>
      <c r="U68" s="260"/>
      <c r="V68" s="293"/>
      <c r="W68" s="260"/>
    </row>
    <row r="70" spans="2:23" ht="48" customHeight="1" x14ac:dyDescent="0.2">
      <c r="V70" s="49"/>
    </row>
  </sheetData>
  <mergeCells count="272">
    <mergeCell ref="D48:D50"/>
    <mergeCell ref="E48:E50"/>
    <mergeCell ref="F48:F50"/>
    <mergeCell ref="G48:G50"/>
    <mergeCell ref="T42:U42"/>
    <mergeCell ref="L17:L20"/>
    <mergeCell ref="K21:K27"/>
    <mergeCell ref="L21:L27"/>
    <mergeCell ref="T21:U27"/>
    <mergeCell ref="K17:K20"/>
    <mergeCell ref="K47:K50"/>
    <mergeCell ref="L47:L50"/>
    <mergeCell ref="H38:I41"/>
    <mergeCell ref="J38:J41"/>
    <mergeCell ref="K38:L39"/>
    <mergeCell ref="M38:Q39"/>
    <mergeCell ref="R38:R41"/>
    <mergeCell ref="S38:S41"/>
    <mergeCell ref="H36:I36"/>
    <mergeCell ref="L33:L36"/>
    <mergeCell ref="T33:U36"/>
    <mergeCell ref="L42:L46"/>
    <mergeCell ref="T38:U41"/>
    <mergeCell ref="R42:R46"/>
    <mergeCell ref="V48:V50"/>
    <mergeCell ref="W48:W50"/>
    <mergeCell ref="T43:U43"/>
    <mergeCell ref="T44:U44"/>
    <mergeCell ref="T45:U45"/>
    <mergeCell ref="T46:U46"/>
    <mergeCell ref="W56:W59"/>
    <mergeCell ref="T65:U68"/>
    <mergeCell ref="V65:V68"/>
    <mergeCell ref="W65:W68"/>
    <mergeCell ref="T47:U47"/>
    <mergeCell ref="T48:U50"/>
    <mergeCell ref="T61:U64"/>
    <mergeCell ref="V61:V64"/>
    <mergeCell ref="W61:W64"/>
    <mergeCell ref="S42:S46"/>
    <mergeCell ref="H42:I42"/>
    <mergeCell ref="H43:I43"/>
    <mergeCell ref="H44:I44"/>
    <mergeCell ref="H45:I45"/>
    <mergeCell ref="H46:I46"/>
    <mergeCell ref="J42:J46"/>
    <mergeCell ref="C43:C46"/>
    <mergeCell ref="K33:K36"/>
    <mergeCell ref="K42:K46"/>
    <mergeCell ref="C38:C41"/>
    <mergeCell ref="D38:G38"/>
    <mergeCell ref="C37:W37"/>
    <mergeCell ref="V38:V41"/>
    <mergeCell ref="W38:W41"/>
    <mergeCell ref="K40:K41"/>
    <mergeCell ref="L40:L41"/>
    <mergeCell ref="M40:M41"/>
    <mergeCell ref="N40:N41"/>
    <mergeCell ref="O40:O41"/>
    <mergeCell ref="P40:P41"/>
    <mergeCell ref="Q40:Q41"/>
    <mergeCell ref="B42:B46"/>
    <mergeCell ref="H47:I47"/>
    <mergeCell ref="H48:I48"/>
    <mergeCell ref="H49:I49"/>
    <mergeCell ref="H50:I50"/>
    <mergeCell ref="J47:J50"/>
    <mergeCell ref="B47:B50"/>
    <mergeCell ref="H35:I35"/>
    <mergeCell ref="B33:B36"/>
    <mergeCell ref="C33:C36"/>
    <mergeCell ref="D33:D36"/>
    <mergeCell ref="E33:E36"/>
    <mergeCell ref="F33:F36"/>
    <mergeCell ref="G33:G36"/>
    <mergeCell ref="H33:I33"/>
    <mergeCell ref="H34:I34"/>
    <mergeCell ref="J33:J36"/>
    <mergeCell ref="C48:C50"/>
    <mergeCell ref="D39:G39"/>
    <mergeCell ref="D40:D41"/>
    <mergeCell ref="E40:E41"/>
    <mergeCell ref="F40:F41"/>
    <mergeCell ref="G40:G41"/>
    <mergeCell ref="B38:B41"/>
    <mergeCell ref="H67:I67"/>
    <mergeCell ref="H68:I68"/>
    <mergeCell ref="H65:I65"/>
    <mergeCell ref="H66:I66"/>
    <mergeCell ref="J67:J68"/>
    <mergeCell ref="C60:P60"/>
    <mergeCell ref="H58:I58"/>
    <mergeCell ref="H59:I59"/>
    <mergeCell ref="B56:B59"/>
    <mergeCell ref="H56:I56"/>
    <mergeCell ref="H57:I57"/>
    <mergeCell ref="C56:C59"/>
    <mergeCell ref="D56:D59"/>
    <mergeCell ref="E56:E59"/>
    <mergeCell ref="F56:F59"/>
    <mergeCell ref="G56:G59"/>
    <mergeCell ref="J56:J59"/>
    <mergeCell ref="K56:K59"/>
    <mergeCell ref="L56:L59"/>
    <mergeCell ref="H61:I64"/>
    <mergeCell ref="J61:J64"/>
    <mergeCell ref="K61:L62"/>
    <mergeCell ref="M61:Q62"/>
    <mergeCell ref="C51:P51"/>
    <mergeCell ref="B65:B68"/>
    <mergeCell ref="C65:C68"/>
    <mergeCell ref="D65:D68"/>
    <mergeCell ref="E65:E68"/>
    <mergeCell ref="F65:F68"/>
    <mergeCell ref="G65:G68"/>
    <mergeCell ref="S61:S64"/>
    <mergeCell ref="B61:B64"/>
    <mergeCell ref="C61:C64"/>
    <mergeCell ref="R66:R68"/>
    <mergeCell ref="S66:S68"/>
    <mergeCell ref="D62:G62"/>
    <mergeCell ref="D63:D64"/>
    <mergeCell ref="E63:E64"/>
    <mergeCell ref="F63:F64"/>
    <mergeCell ref="G63:G64"/>
    <mergeCell ref="K63:K64"/>
    <mergeCell ref="L63:L64"/>
    <mergeCell ref="M63:M64"/>
    <mergeCell ref="N63:N64"/>
    <mergeCell ref="O63:O64"/>
    <mergeCell ref="P63:P64"/>
    <mergeCell ref="D61:G61"/>
    <mergeCell ref="R61:R64"/>
    <mergeCell ref="T56:U59"/>
    <mergeCell ref="V56:V59"/>
    <mergeCell ref="K65:K68"/>
    <mergeCell ref="L65:L68"/>
    <mergeCell ref="S52:S55"/>
    <mergeCell ref="T52:U55"/>
    <mergeCell ref="V52:V55"/>
    <mergeCell ref="W52:W55"/>
    <mergeCell ref="O54:O55"/>
    <mergeCell ref="P54:P55"/>
    <mergeCell ref="Q54:Q55"/>
    <mergeCell ref="R56:R59"/>
    <mergeCell ref="Q63:Q64"/>
    <mergeCell ref="S56:S59"/>
    <mergeCell ref="B52:B55"/>
    <mergeCell ref="C52:C55"/>
    <mergeCell ref="D52:G52"/>
    <mergeCell ref="H52:I55"/>
    <mergeCell ref="J52:J55"/>
    <mergeCell ref="K52:L53"/>
    <mergeCell ref="M52:Q53"/>
    <mergeCell ref="R52:R55"/>
    <mergeCell ref="D53:G53"/>
    <mergeCell ref="D54:D55"/>
    <mergeCell ref="E54:E55"/>
    <mergeCell ref="F54:F55"/>
    <mergeCell ref="G54:G55"/>
    <mergeCell ref="K54:K55"/>
    <mergeCell ref="L54:L55"/>
    <mergeCell ref="M54:M55"/>
    <mergeCell ref="N54:N55"/>
    <mergeCell ref="V21:V27"/>
    <mergeCell ref="W21:W27"/>
    <mergeCell ref="R17:R18"/>
    <mergeCell ref="S17:S18"/>
    <mergeCell ref="R19:R20"/>
    <mergeCell ref="S19:S20"/>
    <mergeCell ref="R21:R27"/>
    <mergeCell ref="S21:S27"/>
    <mergeCell ref="R33:R36"/>
    <mergeCell ref="S33:S36"/>
    <mergeCell ref="F31:F32"/>
    <mergeCell ref="G31:G32"/>
    <mergeCell ref="B29:B32"/>
    <mergeCell ref="C29:C32"/>
    <mergeCell ref="D29:G29"/>
    <mergeCell ref="H29:I32"/>
    <mergeCell ref="V33:V36"/>
    <mergeCell ref="W33:W36"/>
    <mergeCell ref="W29:W32"/>
    <mergeCell ref="M31:M32"/>
    <mergeCell ref="N31:N32"/>
    <mergeCell ref="O31:O32"/>
    <mergeCell ref="P31:P32"/>
    <mergeCell ref="Q31:Q32"/>
    <mergeCell ref="M29:Q30"/>
    <mergeCell ref="R29:R32"/>
    <mergeCell ref="S29:S32"/>
    <mergeCell ref="T29:U32"/>
    <mergeCell ref="V29:V32"/>
    <mergeCell ref="J21:J27"/>
    <mergeCell ref="J29:J32"/>
    <mergeCell ref="K29:L30"/>
    <mergeCell ref="K31:K32"/>
    <mergeCell ref="L31:L32"/>
    <mergeCell ref="W17:W20"/>
    <mergeCell ref="H13:I16"/>
    <mergeCell ref="Q15:Q16"/>
    <mergeCell ref="O15:O16"/>
    <mergeCell ref="V13:V16"/>
    <mergeCell ref="T17:U20"/>
    <mergeCell ref="V17:V20"/>
    <mergeCell ref="H26:I26"/>
    <mergeCell ref="H27:I27"/>
    <mergeCell ref="H20:I20"/>
    <mergeCell ref="M13:Q14"/>
    <mergeCell ref="R13:R16"/>
    <mergeCell ref="S13:S16"/>
    <mergeCell ref="T13:U16"/>
    <mergeCell ref="N15:N16"/>
    <mergeCell ref="C28:W28"/>
    <mergeCell ref="D30:G30"/>
    <mergeCell ref="D31:D32"/>
    <mergeCell ref="E31:E32"/>
    <mergeCell ref="B21:B27"/>
    <mergeCell ref="C21:C27"/>
    <mergeCell ref="D21:D27"/>
    <mergeCell ref="E21:E27"/>
    <mergeCell ref="F21:F27"/>
    <mergeCell ref="G21:G27"/>
    <mergeCell ref="H21:I21"/>
    <mergeCell ref="H22:I22"/>
    <mergeCell ref="H23:I23"/>
    <mergeCell ref="H24:I24"/>
    <mergeCell ref="H25:I25"/>
    <mergeCell ref="B17:B20"/>
    <mergeCell ref="H17:I17"/>
    <mergeCell ref="H18:I18"/>
    <mergeCell ref="H19:I19"/>
    <mergeCell ref="G15:G16"/>
    <mergeCell ref="K15:K16"/>
    <mergeCell ref="L15:L16"/>
    <mergeCell ref="J17:J20"/>
    <mergeCell ref="C17:C20"/>
    <mergeCell ref="D17:D20"/>
    <mergeCell ref="E17:E20"/>
    <mergeCell ref="F17:F20"/>
    <mergeCell ref="G17:G20"/>
    <mergeCell ref="B3:W6"/>
    <mergeCell ref="U7:V7"/>
    <mergeCell ref="B8:C8"/>
    <mergeCell ref="I8:J8"/>
    <mergeCell ref="P8:Q8"/>
    <mergeCell ref="R8:S8"/>
    <mergeCell ref="U8:V8"/>
    <mergeCell ref="D8:H8"/>
    <mergeCell ref="D9:H9"/>
    <mergeCell ref="B9:C9"/>
    <mergeCell ref="I9:J9"/>
    <mergeCell ref="P9:Q9"/>
    <mergeCell ref="R9:S9"/>
    <mergeCell ref="U9:V9"/>
    <mergeCell ref="U10:V10"/>
    <mergeCell ref="D14:G14"/>
    <mergeCell ref="D15:D16"/>
    <mergeCell ref="E15:E16"/>
    <mergeCell ref="F15:F16"/>
    <mergeCell ref="B11:C11"/>
    <mergeCell ref="D11:W11"/>
    <mergeCell ref="B12:C12"/>
    <mergeCell ref="D12:W12"/>
    <mergeCell ref="B13:B16"/>
    <mergeCell ref="C13:C16"/>
    <mergeCell ref="D13:G13"/>
    <mergeCell ref="J13:J16"/>
    <mergeCell ref="K13:L14"/>
    <mergeCell ref="P15:P16"/>
    <mergeCell ref="M15:M16"/>
    <mergeCell ref="W13:W16"/>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2:X49"/>
  <sheetViews>
    <sheetView workbookViewId="0">
      <selection activeCell="S17" sqref="S17"/>
    </sheetView>
  </sheetViews>
  <sheetFormatPr baseColWidth="10" defaultRowHeight="12.75" x14ac:dyDescent="0.25"/>
  <cols>
    <col min="1" max="1" width="11.42578125" style="15"/>
    <col min="2" max="2" width="21.42578125" style="15" customWidth="1"/>
    <col min="3" max="3" width="22.42578125" style="15" customWidth="1"/>
    <col min="4" max="4" width="5.5703125" style="15" customWidth="1"/>
    <col min="5" max="5" width="5.140625" style="15" customWidth="1"/>
    <col min="6" max="6" width="4.42578125" style="15" customWidth="1"/>
    <col min="7" max="7" width="4" style="15" customWidth="1"/>
    <col min="8" max="8" width="11.42578125" style="15"/>
    <col min="9" max="9" width="13.85546875" style="15" customWidth="1"/>
    <col min="10" max="10" width="17.42578125" style="15" customWidth="1"/>
    <col min="11" max="11" width="22.5703125" style="15" customWidth="1"/>
    <col min="12" max="12" width="16.42578125" style="15" customWidth="1"/>
    <col min="13" max="13" width="13.85546875" style="15" customWidth="1"/>
    <col min="14" max="14" width="11.42578125" style="15"/>
    <col min="15" max="15" width="13.5703125" style="15" customWidth="1"/>
    <col min="16" max="16" width="13" style="15" customWidth="1"/>
    <col min="17" max="17" width="11.42578125" style="15"/>
    <col min="18" max="18" width="54.85546875" style="15" customWidth="1"/>
    <col min="19" max="19" width="65.28515625" style="15" customWidth="1"/>
    <col min="20" max="21" width="11.42578125" style="15"/>
    <col min="22" max="22" width="14.42578125" style="15" customWidth="1"/>
    <col min="23" max="16384" width="11.42578125" style="15"/>
  </cols>
  <sheetData>
    <row r="2" spans="2:22" ht="13.5" thickBot="1" x14ac:dyDescent="0.3"/>
    <row r="3" spans="2:22" ht="15" customHeight="1" x14ac:dyDescent="0.25">
      <c r="B3" s="200" t="s">
        <v>60</v>
      </c>
      <c r="C3" s="201"/>
      <c r="D3" s="201"/>
      <c r="E3" s="201"/>
      <c r="F3" s="201"/>
      <c r="G3" s="201"/>
      <c r="H3" s="201"/>
      <c r="I3" s="201"/>
      <c r="J3" s="201"/>
      <c r="K3" s="201"/>
      <c r="L3" s="201"/>
      <c r="M3" s="201"/>
      <c r="N3" s="201"/>
      <c r="O3" s="201"/>
      <c r="P3" s="201"/>
      <c r="Q3" s="201"/>
      <c r="R3" s="201"/>
      <c r="S3" s="201"/>
      <c r="T3" s="201"/>
      <c r="U3" s="201"/>
      <c r="V3" s="202"/>
    </row>
    <row r="4" spans="2:22" x14ac:dyDescent="0.25">
      <c r="B4" s="203"/>
      <c r="C4" s="204"/>
      <c r="D4" s="204"/>
      <c r="E4" s="204"/>
      <c r="F4" s="204"/>
      <c r="G4" s="204"/>
      <c r="H4" s="204"/>
      <c r="I4" s="204"/>
      <c r="J4" s="204"/>
      <c r="K4" s="204"/>
      <c r="L4" s="204"/>
      <c r="M4" s="204"/>
      <c r="N4" s="204"/>
      <c r="O4" s="204"/>
      <c r="P4" s="204"/>
      <c r="Q4" s="204"/>
      <c r="R4" s="204"/>
      <c r="S4" s="204"/>
      <c r="T4" s="204"/>
      <c r="U4" s="204"/>
      <c r="V4" s="205"/>
    </row>
    <row r="5" spans="2:22" x14ac:dyDescent="0.25">
      <c r="B5" s="203"/>
      <c r="C5" s="204"/>
      <c r="D5" s="204"/>
      <c r="E5" s="204"/>
      <c r="F5" s="204"/>
      <c r="G5" s="204"/>
      <c r="H5" s="204"/>
      <c r="I5" s="204"/>
      <c r="J5" s="204"/>
      <c r="K5" s="204"/>
      <c r="L5" s="204"/>
      <c r="M5" s="204"/>
      <c r="N5" s="204"/>
      <c r="O5" s="204"/>
      <c r="P5" s="204"/>
      <c r="Q5" s="204"/>
      <c r="R5" s="204"/>
      <c r="S5" s="204"/>
      <c r="T5" s="204"/>
      <c r="U5" s="204"/>
      <c r="V5" s="205"/>
    </row>
    <row r="6" spans="2:22" ht="13.5" thickBot="1" x14ac:dyDescent="0.3">
      <c r="B6" s="206"/>
      <c r="C6" s="207"/>
      <c r="D6" s="207"/>
      <c r="E6" s="207"/>
      <c r="F6" s="207"/>
      <c r="G6" s="207"/>
      <c r="H6" s="207"/>
      <c r="I6" s="207"/>
      <c r="J6" s="207"/>
      <c r="K6" s="207"/>
      <c r="L6" s="207"/>
      <c r="M6" s="207"/>
      <c r="N6" s="207"/>
      <c r="O6" s="207"/>
      <c r="P6" s="207"/>
      <c r="Q6" s="207"/>
      <c r="R6" s="207"/>
      <c r="S6" s="207"/>
      <c r="T6" s="207"/>
      <c r="U6" s="207"/>
      <c r="V6" s="208"/>
    </row>
    <row r="7" spans="2:22" x14ac:dyDescent="0.25">
      <c r="B7" s="25"/>
      <c r="C7" s="13"/>
      <c r="D7" s="13"/>
      <c r="E7" s="13"/>
      <c r="F7" s="13"/>
      <c r="G7" s="13"/>
      <c r="H7" s="13"/>
      <c r="I7" s="13"/>
      <c r="J7" s="13"/>
      <c r="K7" s="13"/>
      <c r="L7" s="13"/>
      <c r="M7" s="13"/>
      <c r="N7" s="13"/>
      <c r="O7" s="13"/>
      <c r="P7" s="13"/>
      <c r="Q7" s="13"/>
      <c r="R7" s="13"/>
      <c r="S7" s="13"/>
      <c r="T7" s="13"/>
      <c r="U7" s="38"/>
      <c r="V7" s="26"/>
    </row>
    <row r="8" spans="2:22" ht="27" customHeight="1" x14ac:dyDescent="0.25">
      <c r="B8" s="316" t="s">
        <v>56</v>
      </c>
      <c r="C8" s="211"/>
      <c r="D8" s="213" t="s">
        <v>242</v>
      </c>
      <c r="E8" s="213"/>
      <c r="F8" s="213"/>
      <c r="G8" s="213"/>
      <c r="H8" s="213"/>
      <c r="I8" s="317"/>
      <c r="J8" s="317"/>
      <c r="K8" s="8"/>
      <c r="L8" s="8"/>
      <c r="M8" s="8"/>
      <c r="N8" s="18"/>
      <c r="O8" s="18"/>
      <c r="P8" s="211" t="s">
        <v>0</v>
      </c>
      <c r="Q8" s="211"/>
      <c r="R8" s="212" t="s">
        <v>245</v>
      </c>
      <c r="S8" s="212"/>
      <c r="T8" s="18"/>
      <c r="U8" s="37"/>
      <c r="V8" s="27"/>
    </row>
    <row r="9" spans="2:22" ht="31.5" customHeight="1" x14ac:dyDescent="0.25">
      <c r="B9" s="316" t="s">
        <v>1</v>
      </c>
      <c r="C9" s="211"/>
      <c r="D9" s="214" t="s">
        <v>244</v>
      </c>
      <c r="E9" s="214"/>
      <c r="F9" s="214"/>
      <c r="G9" s="214"/>
      <c r="H9" s="214"/>
      <c r="I9" s="318"/>
      <c r="J9" s="318"/>
      <c r="K9" s="8"/>
      <c r="L9" s="8"/>
      <c r="M9" s="8"/>
      <c r="N9" s="18"/>
      <c r="O9" s="18"/>
      <c r="P9" s="211" t="s">
        <v>2</v>
      </c>
      <c r="Q9" s="211"/>
      <c r="R9" s="319">
        <v>2016</v>
      </c>
      <c r="S9" s="319"/>
      <c r="T9" s="18"/>
      <c r="U9" s="37"/>
      <c r="V9" s="27"/>
    </row>
    <row r="10" spans="2:22" x14ac:dyDescent="0.25">
      <c r="B10" s="28"/>
      <c r="C10" s="18"/>
      <c r="D10" s="18"/>
      <c r="E10" s="18"/>
      <c r="F10" s="18"/>
      <c r="G10" s="18"/>
      <c r="H10" s="18"/>
      <c r="I10" s="18"/>
      <c r="J10" s="18"/>
      <c r="K10" s="18"/>
      <c r="L10" s="18"/>
      <c r="M10" s="18"/>
      <c r="N10" s="18"/>
      <c r="O10" s="18"/>
      <c r="P10" s="18"/>
      <c r="Q10" s="18"/>
      <c r="R10" s="14"/>
      <c r="S10" s="14"/>
      <c r="T10" s="18"/>
      <c r="U10" s="37"/>
      <c r="V10" s="27"/>
    </row>
    <row r="11" spans="2:22" ht="33" customHeight="1" x14ac:dyDescent="0.25">
      <c r="B11" s="320" t="s">
        <v>29</v>
      </c>
      <c r="C11" s="321"/>
      <c r="D11" s="321" t="s">
        <v>36</v>
      </c>
      <c r="E11" s="321"/>
      <c r="F11" s="321"/>
      <c r="G11" s="321"/>
      <c r="H11" s="321"/>
      <c r="I11" s="321"/>
      <c r="J11" s="321"/>
      <c r="K11" s="321"/>
      <c r="L11" s="321"/>
      <c r="M11" s="321"/>
      <c r="N11" s="321"/>
      <c r="O11" s="321"/>
      <c r="P11" s="321"/>
      <c r="Q11" s="321"/>
      <c r="R11" s="321"/>
      <c r="S11" s="321"/>
      <c r="T11" s="321"/>
      <c r="U11" s="321"/>
      <c r="V11" s="322"/>
    </row>
    <row r="12" spans="2:22" ht="37.5" customHeight="1" x14ac:dyDescent="0.25">
      <c r="B12" s="323" t="s">
        <v>123</v>
      </c>
      <c r="C12" s="324"/>
      <c r="D12" s="324" t="s">
        <v>124</v>
      </c>
      <c r="E12" s="324"/>
      <c r="F12" s="324"/>
      <c r="G12" s="324"/>
      <c r="H12" s="324"/>
      <c r="I12" s="324"/>
      <c r="J12" s="324"/>
      <c r="K12" s="324"/>
      <c r="L12" s="324"/>
      <c r="M12" s="324"/>
      <c r="N12" s="324"/>
      <c r="O12" s="324"/>
      <c r="P12" s="324"/>
      <c r="Q12" s="324"/>
      <c r="R12" s="324"/>
      <c r="S12" s="324"/>
      <c r="T12" s="324"/>
      <c r="U12" s="324"/>
      <c r="V12" s="325"/>
    </row>
    <row r="13" spans="2:22" ht="25.5" customHeight="1" x14ac:dyDescent="0.25">
      <c r="B13" s="326" t="s">
        <v>4</v>
      </c>
      <c r="C13" s="328" t="s">
        <v>5</v>
      </c>
      <c r="D13" s="330" t="s">
        <v>6</v>
      </c>
      <c r="E13" s="331"/>
      <c r="F13" s="331"/>
      <c r="G13" s="332"/>
      <c r="H13" s="330" t="s">
        <v>7</v>
      </c>
      <c r="I13" s="332"/>
      <c r="J13" s="328" t="s">
        <v>9</v>
      </c>
      <c r="K13" s="330" t="s">
        <v>10</v>
      </c>
      <c r="L13" s="332"/>
      <c r="M13" s="330" t="s">
        <v>11</v>
      </c>
      <c r="N13" s="331"/>
      <c r="O13" s="331"/>
      <c r="P13" s="331"/>
      <c r="Q13" s="332"/>
      <c r="R13" s="328" t="s">
        <v>12</v>
      </c>
      <c r="S13" s="328" t="s">
        <v>13</v>
      </c>
      <c r="T13" s="346" t="s">
        <v>14</v>
      </c>
      <c r="U13" s="342" t="s">
        <v>55</v>
      </c>
      <c r="V13" s="335" t="s">
        <v>15</v>
      </c>
    </row>
    <row r="14" spans="2:22" x14ac:dyDescent="0.25">
      <c r="B14" s="327"/>
      <c r="C14" s="329"/>
      <c r="D14" s="333" t="s">
        <v>28</v>
      </c>
      <c r="E14" s="337"/>
      <c r="F14" s="337"/>
      <c r="G14" s="334"/>
      <c r="H14" s="338" t="s">
        <v>8</v>
      </c>
      <c r="I14" s="339"/>
      <c r="J14" s="329"/>
      <c r="K14" s="333"/>
      <c r="L14" s="334"/>
      <c r="M14" s="333"/>
      <c r="N14" s="337"/>
      <c r="O14" s="337"/>
      <c r="P14" s="337"/>
      <c r="Q14" s="334"/>
      <c r="R14" s="329"/>
      <c r="S14" s="329"/>
      <c r="T14" s="347"/>
      <c r="U14" s="343"/>
      <c r="V14" s="336"/>
    </row>
    <row r="15" spans="2:22" ht="60" customHeight="1" x14ac:dyDescent="0.25">
      <c r="B15" s="327"/>
      <c r="C15" s="329"/>
      <c r="D15" s="340" t="s">
        <v>16</v>
      </c>
      <c r="E15" s="340" t="s">
        <v>17</v>
      </c>
      <c r="F15" s="340" t="s">
        <v>18</v>
      </c>
      <c r="G15" s="340" t="s">
        <v>19</v>
      </c>
      <c r="H15" s="350"/>
      <c r="I15" s="351"/>
      <c r="J15" s="329"/>
      <c r="K15" s="328" t="s">
        <v>20</v>
      </c>
      <c r="L15" s="328" t="s">
        <v>21</v>
      </c>
      <c r="M15" s="328" t="s">
        <v>22</v>
      </c>
      <c r="N15" s="328" t="s">
        <v>23</v>
      </c>
      <c r="O15" s="328" t="s">
        <v>47</v>
      </c>
      <c r="P15" s="342" t="s">
        <v>26</v>
      </c>
      <c r="Q15" s="328" t="s">
        <v>27</v>
      </c>
      <c r="R15" s="329"/>
      <c r="S15" s="329"/>
      <c r="T15" s="347"/>
      <c r="U15" s="343"/>
      <c r="V15" s="336"/>
    </row>
    <row r="16" spans="2:22" ht="13.5" thickBot="1" x14ac:dyDescent="0.3">
      <c r="B16" s="327"/>
      <c r="C16" s="329"/>
      <c r="D16" s="341"/>
      <c r="E16" s="341"/>
      <c r="F16" s="341"/>
      <c r="G16" s="341"/>
      <c r="H16" s="350"/>
      <c r="I16" s="351"/>
      <c r="J16" s="329"/>
      <c r="K16" s="329"/>
      <c r="L16" s="329"/>
      <c r="M16" s="329"/>
      <c r="N16" s="329"/>
      <c r="O16" s="345"/>
      <c r="P16" s="343"/>
      <c r="Q16" s="345"/>
      <c r="R16" s="329"/>
      <c r="S16" s="329"/>
      <c r="T16" s="347"/>
      <c r="U16" s="344"/>
      <c r="V16" s="336"/>
    </row>
    <row r="17" spans="1:22" s="20" customFormat="1" ht="146.25" customHeight="1" thickBot="1" x14ac:dyDescent="0.3">
      <c r="B17" s="110" t="s">
        <v>128</v>
      </c>
      <c r="C17" s="111" t="s">
        <v>129</v>
      </c>
      <c r="D17" s="112"/>
      <c r="E17" s="113">
        <v>0.72</v>
      </c>
      <c r="F17" s="114"/>
      <c r="G17" s="85"/>
      <c r="H17" s="348" t="s">
        <v>130</v>
      </c>
      <c r="I17" s="349"/>
      <c r="J17" s="86" t="s">
        <v>131</v>
      </c>
      <c r="K17" s="115">
        <v>42370</v>
      </c>
      <c r="L17" s="115">
        <v>42705</v>
      </c>
      <c r="M17" s="87"/>
      <c r="N17" s="87"/>
      <c r="O17" s="87"/>
      <c r="P17" s="87"/>
      <c r="Q17" s="87"/>
      <c r="R17" s="88" t="s">
        <v>246</v>
      </c>
      <c r="S17" s="135" t="s">
        <v>275</v>
      </c>
      <c r="T17" s="116">
        <f>+E17</f>
        <v>0.72</v>
      </c>
      <c r="U17" s="89">
        <v>0.2</v>
      </c>
      <c r="V17" s="90"/>
    </row>
    <row r="18" spans="1:22" x14ac:dyDescent="0.25">
      <c r="B18" s="323" t="s">
        <v>33</v>
      </c>
      <c r="C18" s="324"/>
      <c r="D18" s="324" t="s">
        <v>125</v>
      </c>
      <c r="E18" s="324"/>
      <c r="F18" s="324"/>
      <c r="G18" s="324"/>
      <c r="H18" s="324"/>
      <c r="I18" s="324"/>
      <c r="J18" s="324"/>
      <c r="K18" s="324"/>
      <c r="L18" s="324"/>
      <c r="M18" s="324"/>
      <c r="N18" s="324"/>
      <c r="O18" s="324"/>
      <c r="P18" s="324"/>
      <c r="Q18" s="324"/>
      <c r="R18" s="324"/>
      <c r="S18" s="324"/>
      <c r="T18" s="324"/>
      <c r="U18" s="324"/>
      <c r="V18" s="325"/>
    </row>
    <row r="19" spans="1:22" x14ac:dyDescent="0.25">
      <c r="B19" s="326" t="s">
        <v>4</v>
      </c>
      <c r="C19" s="328" t="s">
        <v>5</v>
      </c>
      <c r="D19" s="330" t="s">
        <v>6</v>
      </c>
      <c r="E19" s="331"/>
      <c r="F19" s="331"/>
      <c r="G19" s="332"/>
      <c r="H19" s="330" t="s">
        <v>7</v>
      </c>
      <c r="I19" s="332"/>
      <c r="J19" s="328" t="s">
        <v>9</v>
      </c>
      <c r="K19" s="330" t="s">
        <v>10</v>
      </c>
      <c r="L19" s="332"/>
      <c r="M19" s="330" t="s">
        <v>11</v>
      </c>
      <c r="N19" s="331"/>
      <c r="O19" s="331"/>
      <c r="P19" s="331"/>
      <c r="Q19" s="332"/>
      <c r="R19" s="328" t="s">
        <v>12</v>
      </c>
      <c r="S19" s="328" t="s">
        <v>13</v>
      </c>
      <c r="T19" s="346" t="s">
        <v>14</v>
      </c>
      <c r="U19" s="342" t="s">
        <v>55</v>
      </c>
      <c r="V19" s="335" t="s">
        <v>15</v>
      </c>
    </row>
    <row r="20" spans="1:22" x14ac:dyDescent="0.25">
      <c r="B20" s="327"/>
      <c r="C20" s="329"/>
      <c r="D20" s="333" t="s">
        <v>28</v>
      </c>
      <c r="E20" s="337"/>
      <c r="F20" s="337"/>
      <c r="G20" s="334"/>
      <c r="H20" s="338" t="s">
        <v>8</v>
      </c>
      <c r="I20" s="339"/>
      <c r="J20" s="329"/>
      <c r="K20" s="333"/>
      <c r="L20" s="334"/>
      <c r="M20" s="333"/>
      <c r="N20" s="337"/>
      <c r="O20" s="337"/>
      <c r="P20" s="337"/>
      <c r="Q20" s="334"/>
      <c r="R20" s="329"/>
      <c r="S20" s="329"/>
      <c r="T20" s="347"/>
      <c r="U20" s="343"/>
      <c r="V20" s="336"/>
    </row>
    <row r="21" spans="1:22" x14ac:dyDescent="0.25">
      <c r="B21" s="327"/>
      <c r="C21" s="329"/>
      <c r="D21" s="340" t="s">
        <v>16</v>
      </c>
      <c r="E21" s="340" t="s">
        <v>17</v>
      </c>
      <c r="F21" s="340" t="s">
        <v>18</v>
      </c>
      <c r="G21" s="340" t="s">
        <v>19</v>
      </c>
      <c r="H21" s="350"/>
      <c r="I21" s="351"/>
      <c r="J21" s="329"/>
      <c r="K21" s="328" t="s">
        <v>20</v>
      </c>
      <c r="L21" s="328" t="s">
        <v>21</v>
      </c>
      <c r="M21" s="328" t="s">
        <v>22</v>
      </c>
      <c r="N21" s="328" t="s">
        <v>23</v>
      </c>
      <c r="O21" s="328" t="s">
        <v>47</v>
      </c>
      <c r="P21" s="342" t="s">
        <v>26</v>
      </c>
      <c r="Q21" s="328" t="s">
        <v>27</v>
      </c>
      <c r="R21" s="329"/>
      <c r="S21" s="329"/>
      <c r="T21" s="347"/>
      <c r="U21" s="343"/>
      <c r="V21" s="336"/>
    </row>
    <row r="22" spans="1:22" ht="13.5" thickBot="1" x14ac:dyDescent="0.3">
      <c r="B22" s="327"/>
      <c r="C22" s="329"/>
      <c r="D22" s="341"/>
      <c r="E22" s="341"/>
      <c r="F22" s="341"/>
      <c r="G22" s="341"/>
      <c r="H22" s="350"/>
      <c r="I22" s="351"/>
      <c r="J22" s="329"/>
      <c r="K22" s="329"/>
      <c r="L22" s="329"/>
      <c r="M22" s="329"/>
      <c r="N22" s="329"/>
      <c r="O22" s="329"/>
      <c r="P22" s="343"/>
      <c r="Q22" s="329"/>
      <c r="R22" s="329"/>
      <c r="S22" s="329"/>
      <c r="T22" s="347"/>
      <c r="U22" s="343"/>
      <c r="V22" s="336"/>
    </row>
    <row r="23" spans="1:22" s="20" customFormat="1" ht="52.5" customHeight="1" x14ac:dyDescent="0.25">
      <c r="B23" s="352" t="s">
        <v>132</v>
      </c>
      <c r="C23" s="354" t="s">
        <v>133</v>
      </c>
      <c r="D23" s="356"/>
      <c r="E23" s="358">
        <v>0.25</v>
      </c>
      <c r="F23" s="360"/>
      <c r="G23" s="362"/>
      <c r="H23" s="364" t="s">
        <v>42</v>
      </c>
      <c r="I23" s="364"/>
      <c r="J23" s="171" t="s">
        <v>43</v>
      </c>
      <c r="K23" s="372">
        <v>42370</v>
      </c>
      <c r="L23" s="372">
        <v>42705</v>
      </c>
      <c r="M23" s="170"/>
      <c r="N23" s="170"/>
      <c r="O23" s="170"/>
      <c r="P23" s="170"/>
      <c r="Q23" s="170"/>
      <c r="R23" s="399" t="s">
        <v>274</v>
      </c>
      <c r="S23" s="374" t="s">
        <v>264</v>
      </c>
      <c r="T23" s="365">
        <f>+E23</f>
        <v>0.25</v>
      </c>
      <c r="U23" s="367">
        <v>0.2</v>
      </c>
      <c r="V23" s="369"/>
    </row>
    <row r="24" spans="1:22" s="20" customFormat="1" ht="50.25" customHeight="1" thickBot="1" x14ac:dyDescent="0.3">
      <c r="B24" s="353"/>
      <c r="C24" s="355"/>
      <c r="D24" s="357"/>
      <c r="E24" s="359"/>
      <c r="F24" s="361"/>
      <c r="G24" s="363"/>
      <c r="H24" s="371" t="s">
        <v>44</v>
      </c>
      <c r="I24" s="371"/>
      <c r="J24" s="174" t="s">
        <v>134</v>
      </c>
      <c r="K24" s="373"/>
      <c r="L24" s="373"/>
      <c r="M24" s="175"/>
      <c r="N24" s="175"/>
      <c r="O24" s="175"/>
      <c r="P24" s="175"/>
      <c r="Q24" s="175"/>
      <c r="R24" s="400"/>
      <c r="S24" s="375"/>
      <c r="T24" s="366"/>
      <c r="U24" s="368"/>
      <c r="V24" s="370"/>
    </row>
    <row r="25" spans="1:22" x14ac:dyDescent="0.25">
      <c r="B25" s="323" t="s">
        <v>122</v>
      </c>
      <c r="C25" s="324"/>
      <c r="D25" s="324" t="s">
        <v>126</v>
      </c>
      <c r="E25" s="324"/>
      <c r="F25" s="324"/>
      <c r="G25" s="324"/>
      <c r="H25" s="324"/>
      <c r="I25" s="324"/>
      <c r="J25" s="324"/>
      <c r="K25" s="324"/>
      <c r="L25" s="324"/>
      <c r="M25" s="324"/>
      <c r="N25" s="324"/>
      <c r="O25" s="324"/>
      <c r="P25" s="324"/>
      <c r="Q25" s="324"/>
      <c r="R25" s="324"/>
      <c r="S25" s="324"/>
      <c r="T25" s="324"/>
      <c r="U25" s="324"/>
      <c r="V25" s="325"/>
    </row>
    <row r="26" spans="1:22" x14ac:dyDescent="0.25">
      <c r="B26" s="326" t="s">
        <v>4</v>
      </c>
      <c r="C26" s="328" t="s">
        <v>5</v>
      </c>
      <c r="D26" s="330" t="s">
        <v>6</v>
      </c>
      <c r="E26" s="331"/>
      <c r="F26" s="331"/>
      <c r="G26" s="332"/>
      <c r="H26" s="330" t="s">
        <v>7</v>
      </c>
      <c r="I26" s="332"/>
      <c r="J26" s="328" t="s">
        <v>9</v>
      </c>
      <c r="K26" s="330" t="s">
        <v>10</v>
      </c>
      <c r="L26" s="332"/>
      <c r="M26" s="330" t="s">
        <v>11</v>
      </c>
      <c r="N26" s="331"/>
      <c r="O26" s="331"/>
      <c r="P26" s="331"/>
      <c r="Q26" s="332"/>
      <c r="R26" s="328" t="s">
        <v>12</v>
      </c>
      <c r="S26" s="328" t="s">
        <v>13</v>
      </c>
      <c r="T26" s="346" t="s">
        <v>14</v>
      </c>
      <c r="U26" s="342" t="s">
        <v>55</v>
      </c>
      <c r="V26" s="335" t="s">
        <v>15</v>
      </c>
    </row>
    <row r="27" spans="1:22" x14ac:dyDescent="0.25">
      <c r="B27" s="327"/>
      <c r="C27" s="329"/>
      <c r="D27" s="333" t="s">
        <v>28</v>
      </c>
      <c r="E27" s="337"/>
      <c r="F27" s="337"/>
      <c r="G27" s="334"/>
      <c r="H27" s="338" t="s">
        <v>8</v>
      </c>
      <c r="I27" s="339"/>
      <c r="J27" s="329"/>
      <c r="K27" s="333"/>
      <c r="L27" s="334"/>
      <c r="M27" s="333"/>
      <c r="N27" s="337"/>
      <c r="O27" s="337"/>
      <c r="P27" s="337"/>
      <c r="Q27" s="334"/>
      <c r="R27" s="329"/>
      <c r="S27" s="329"/>
      <c r="T27" s="347"/>
      <c r="U27" s="343"/>
      <c r="V27" s="336"/>
    </row>
    <row r="28" spans="1:22" x14ac:dyDescent="0.25">
      <c r="B28" s="327"/>
      <c r="C28" s="329"/>
      <c r="D28" s="340" t="s">
        <v>16</v>
      </c>
      <c r="E28" s="340" t="s">
        <v>17</v>
      </c>
      <c r="F28" s="340" t="s">
        <v>18</v>
      </c>
      <c r="G28" s="340" t="s">
        <v>19</v>
      </c>
      <c r="H28" s="350"/>
      <c r="I28" s="351"/>
      <c r="J28" s="329"/>
      <c r="K28" s="328" t="s">
        <v>20</v>
      </c>
      <c r="L28" s="328" t="s">
        <v>21</v>
      </c>
      <c r="M28" s="328" t="s">
        <v>22</v>
      </c>
      <c r="N28" s="328" t="s">
        <v>23</v>
      </c>
      <c r="O28" s="328" t="s">
        <v>47</v>
      </c>
      <c r="P28" s="342" t="s">
        <v>26</v>
      </c>
      <c r="Q28" s="328" t="s">
        <v>27</v>
      </c>
      <c r="R28" s="329"/>
      <c r="S28" s="329"/>
      <c r="T28" s="347"/>
      <c r="U28" s="343"/>
      <c r="V28" s="336"/>
    </row>
    <row r="29" spans="1:22" ht="13.5" thickBot="1" x14ac:dyDescent="0.3">
      <c r="B29" s="327"/>
      <c r="C29" s="329"/>
      <c r="D29" s="341"/>
      <c r="E29" s="341"/>
      <c r="F29" s="341"/>
      <c r="G29" s="341"/>
      <c r="H29" s="350"/>
      <c r="I29" s="351"/>
      <c r="J29" s="329"/>
      <c r="K29" s="329"/>
      <c r="L29" s="329"/>
      <c r="M29" s="329"/>
      <c r="N29" s="329"/>
      <c r="O29" s="329"/>
      <c r="P29" s="343"/>
      <c r="Q29" s="329"/>
      <c r="R29" s="329"/>
      <c r="S29" s="329"/>
      <c r="T29" s="347"/>
      <c r="U29" s="343"/>
      <c r="V29" s="336"/>
    </row>
    <row r="30" spans="1:22" s="20" customFormat="1" ht="49.5" customHeight="1" x14ac:dyDescent="0.25">
      <c r="A30" s="20">
        <f>66*50/100</f>
        <v>33</v>
      </c>
      <c r="B30" s="352" t="s">
        <v>135</v>
      </c>
      <c r="C30" s="354" t="s">
        <v>133</v>
      </c>
      <c r="D30" s="356"/>
      <c r="E30" s="358">
        <v>0.45</v>
      </c>
      <c r="F30" s="360"/>
      <c r="G30" s="362"/>
      <c r="H30" s="364" t="s">
        <v>136</v>
      </c>
      <c r="I30" s="364"/>
      <c r="J30" s="172" t="s">
        <v>41</v>
      </c>
      <c r="K30" s="372">
        <v>42370</v>
      </c>
      <c r="L30" s="372">
        <v>42705</v>
      </c>
      <c r="M30" s="78"/>
      <c r="N30" s="78"/>
      <c r="O30" s="78"/>
      <c r="P30" s="78"/>
      <c r="Q30" s="78"/>
      <c r="R30" s="173" t="s">
        <v>247</v>
      </c>
      <c r="S30" s="41" t="s">
        <v>263</v>
      </c>
      <c r="T30" s="382">
        <f>+E30</f>
        <v>0.45</v>
      </c>
      <c r="U30" s="367">
        <v>0.2</v>
      </c>
      <c r="V30" s="384">
        <f>T30*U30</f>
        <v>9.0000000000000011E-2</v>
      </c>
    </row>
    <row r="31" spans="1:22" s="20" customFormat="1" ht="45" customHeight="1" x14ac:dyDescent="0.25">
      <c r="B31" s="376"/>
      <c r="C31" s="377"/>
      <c r="D31" s="378"/>
      <c r="E31" s="379"/>
      <c r="F31" s="380"/>
      <c r="G31" s="381"/>
      <c r="H31" s="217" t="s">
        <v>37</v>
      </c>
      <c r="I31" s="217"/>
      <c r="J31" s="55" t="s">
        <v>39</v>
      </c>
      <c r="K31" s="387"/>
      <c r="L31" s="387"/>
      <c r="M31" s="121"/>
      <c r="N31" s="121"/>
      <c r="O31" s="121"/>
      <c r="P31" s="121"/>
      <c r="Q31" s="121"/>
      <c r="R31" s="398" t="s">
        <v>262</v>
      </c>
      <c r="S31" s="279"/>
      <c r="T31" s="274"/>
      <c r="U31" s="240"/>
      <c r="V31" s="385"/>
    </row>
    <row r="32" spans="1:22" s="20" customFormat="1" ht="36" customHeight="1" thickBot="1" x14ac:dyDescent="0.3">
      <c r="B32" s="353"/>
      <c r="C32" s="355"/>
      <c r="D32" s="357"/>
      <c r="E32" s="359"/>
      <c r="F32" s="361"/>
      <c r="G32" s="363"/>
      <c r="H32" s="371" t="s">
        <v>38</v>
      </c>
      <c r="I32" s="371"/>
      <c r="J32" s="156" t="s">
        <v>40</v>
      </c>
      <c r="K32" s="373"/>
      <c r="L32" s="373"/>
      <c r="M32" s="175"/>
      <c r="N32" s="175"/>
      <c r="O32" s="175"/>
      <c r="P32" s="175"/>
      <c r="Q32" s="175"/>
      <c r="R32" s="375"/>
      <c r="S32" s="315"/>
      <c r="T32" s="383"/>
      <c r="U32" s="368"/>
      <c r="V32" s="386"/>
    </row>
    <row r="33" spans="2:24" x14ac:dyDescent="0.25">
      <c r="B33" s="323" t="s">
        <v>65</v>
      </c>
      <c r="C33" s="324"/>
      <c r="D33" s="324" t="s">
        <v>126</v>
      </c>
      <c r="E33" s="324"/>
      <c r="F33" s="324"/>
      <c r="G33" s="324"/>
      <c r="H33" s="324"/>
      <c r="I33" s="324"/>
      <c r="J33" s="324"/>
      <c r="K33" s="324"/>
      <c r="L33" s="324"/>
      <c r="M33" s="324"/>
      <c r="N33" s="324"/>
      <c r="O33" s="324"/>
      <c r="P33" s="324"/>
      <c r="Q33" s="324"/>
      <c r="R33" s="324"/>
      <c r="S33" s="324"/>
      <c r="T33" s="324"/>
      <c r="U33" s="324"/>
      <c r="V33" s="325"/>
    </row>
    <row r="34" spans="2:24" x14ac:dyDescent="0.25">
      <c r="B34" s="326" t="s">
        <v>4</v>
      </c>
      <c r="C34" s="328" t="s">
        <v>5</v>
      </c>
      <c r="D34" s="330" t="s">
        <v>6</v>
      </c>
      <c r="E34" s="331"/>
      <c r="F34" s="331"/>
      <c r="G34" s="332"/>
      <c r="H34" s="330" t="s">
        <v>7</v>
      </c>
      <c r="I34" s="332"/>
      <c r="J34" s="328" t="s">
        <v>9</v>
      </c>
      <c r="K34" s="330" t="s">
        <v>10</v>
      </c>
      <c r="L34" s="332"/>
      <c r="M34" s="330" t="s">
        <v>11</v>
      </c>
      <c r="N34" s="331"/>
      <c r="O34" s="331"/>
      <c r="P34" s="331"/>
      <c r="Q34" s="332"/>
      <c r="R34" s="328" t="s">
        <v>12</v>
      </c>
      <c r="S34" s="328" t="s">
        <v>13</v>
      </c>
      <c r="T34" s="346" t="s">
        <v>14</v>
      </c>
      <c r="U34" s="342" t="s">
        <v>55</v>
      </c>
      <c r="V34" s="335" t="s">
        <v>15</v>
      </c>
    </row>
    <row r="35" spans="2:24" x14ac:dyDescent="0.25">
      <c r="B35" s="327"/>
      <c r="C35" s="329"/>
      <c r="D35" s="333" t="s">
        <v>28</v>
      </c>
      <c r="E35" s="337"/>
      <c r="F35" s="337"/>
      <c r="G35" s="334"/>
      <c r="H35" s="338" t="s">
        <v>8</v>
      </c>
      <c r="I35" s="339"/>
      <c r="J35" s="329"/>
      <c r="K35" s="333"/>
      <c r="L35" s="334"/>
      <c r="M35" s="333"/>
      <c r="N35" s="337"/>
      <c r="O35" s="337"/>
      <c r="P35" s="337"/>
      <c r="Q35" s="334"/>
      <c r="R35" s="329"/>
      <c r="S35" s="329"/>
      <c r="T35" s="347"/>
      <c r="U35" s="343"/>
      <c r="V35" s="336"/>
    </row>
    <row r="36" spans="2:24" x14ac:dyDescent="0.25">
      <c r="B36" s="327"/>
      <c r="C36" s="329"/>
      <c r="D36" s="340" t="s">
        <v>16</v>
      </c>
      <c r="E36" s="340" t="s">
        <v>17</v>
      </c>
      <c r="F36" s="340" t="s">
        <v>18</v>
      </c>
      <c r="G36" s="340" t="s">
        <v>19</v>
      </c>
      <c r="H36" s="350"/>
      <c r="I36" s="351"/>
      <c r="J36" s="329"/>
      <c r="K36" s="328" t="s">
        <v>20</v>
      </c>
      <c r="L36" s="328" t="s">
        <v>21</v>
      </c>
      <c r="M36" s="328" t="s">
        <v>22</v>
      </c>
      <c r="N36" s="328" t="s">
        <v>23</v>
      </c>
      <c r="O36" s="328" t="s">
        <v>47</v>
      </c>
      <c r="P36" s="342" t="s">
        <v>26</v>
      </c>
      <c r="Q36" s="328" t="s">
        <v>27</v>
      </c>
      <c r="R36" s="329"/>
      <c r="S36" s="329"/>
      <c r="T36" s="347"/>
      <c r="U36" s="343"/>
      <c r="V36" s="336"/>
    </row>
    <row r="37" spans="2:24" ht="13.5" thickBot="1" x14ac:dyDescent="0.3">
      <c r="B37" s="327"/>
      <c r="C37" s="329"/>
      <c r="D37" s="341"/>
      <c r="E37" s="341"/>
      <c r="F37" s="341"/>
      <c r="G37" s="341"/>
      <c r="H37" s="350"/>
      <c r="I37" s="351"/>
      <c r="J37" s="329"/>
      <c r="K37" s="329"/>
      <c r="L37" s="329"/>
      <c r="M37" s="329"/>
      <c r="N37" s="329"/>
      <c r="O37" s="329"/>
      <c r="P37" s="343"/>
      <c r="Q37" s="329"/>
      <c r="R37" s="329"/>
      <c r="S37" s="329"/>
      <c r="T37" s="347"/>
      <c r="U37" s="343"/>
      <c r="V37" s="336"/>
    </row>
    <row r="38" spans="2:24" ht="38.25" x14ac:dyDescent="0.25">
      <c r="B38" s="392" t="s">
        <v>137</v>
      </c>
      <c r="C38" s="395" t="s">
        <v>148</v>
      </c>
      <c r="D38" s="91">
        <v>1</v>
      </c>
      <c r="E38" s="92"/>
      <c r="F38" s="93"/>
      <c r="G38" s="93"/>
      <c r="H38" s="397" t="s">
        <v>138</v>
      </c>
      <c r="I38" s="397"/>
      <c r="J38" s="94" t="s">
        <v>139</v>
      </c>
      <c r="K38" s="56">
        <v>42401</v>
      </c>
      <c r="L38" s="56">
        <v>42428</v>
      </c>
      <c r="M38" s="78"/>
      <c r="N38" s="78"/>
      <c r="O38" s="78"/>
      <c r="P38" s="78"/>
      <c r="Q38" s="78"/>
      <c r="R38" s="41"/>
      <c r="S38" s="41"/>
      <c r="T38" s="95">
        <f>D38</f>
        <v>1</v>
      </c>
      <c r="U38" s="96">
        <v>3.3300000000000003E-2</v>
      </c>
      <c r="V38" s="97">
        <f>T38*U38</f>
        <v>3.3300000000000003E-2</v>
      </c>
      <c r="X38" s="62"/>
    </row>
    <row r="39" spans="2:24" s="20" customFormat="1" ht="38.25" x14ac:dyDescent="0.25">
      <c r="B39" s="393"/>
      <c r="C39" s="396"/>
      <c r="D39" s="136"/>
      <c r="E39" s="81">
        <v>0</v>
      </c>
      <c r="F39" s="61"/>
      <c r="G39" s="61"/>
      <c r="H39" s="388" t="s">
        <v>140</v>
      </c>
      <c r="I39" s="388"/>
      <c r="J39" s="119" t="s">
        <v>141</v>
      </c>
      <c r="K39" s="137" t="s">
        <v>145</v>
      </c>
      <c r="L39" s="137" t="s">
        <v>146</v>
      </c>
      <c r="M39" s="121"/>
      <c r="N39" s="121"/>
      <c r="O39" s="121"/>
      <c r="P39" s="121"/>
      <c r="Q39" s="121"/>
      <c r="R39" s="120" t="s">
        <v>273</v>
      </c>
      <c r="S39" s="120" t="s">
        <v>250</v>
      </c>
      <c r="T39" s="138">
        <f>+E39</f>
        <v>0</v>
      </c>
      <c r="U39" s="65">
        <v>3.3300000000000003E-2</v>
      </c>
      <c r="V39" s="98">
        <f t="shared" ref="V39:V43" si="0">T39*U39</f>
        <v>0</v>
      </c>
      <c r="X39" s="139"/>
    </row>
    <row r="40" spans="2:24" ht="38.25" x14ac:dyDescent="0.25">
      <c r="B40" s="393"/>
      <c r="C40" s="396"/>
      <c r="D40" s="81">
        <v>1</v>
      </c>
      <c r="E40" s="69"/>
      <c r="F40" s="61"/>
      <c r="G40" s="61"/>
      <c r="H40" s="243" t="s">
        <v>142</v>
      </c>
      <c r="I40" s="243"/>
      <c r="J40" s="80" t="s">
        <v>143</v>
      </c>
      <c r="K40" s="57" t="s">
        <v>144</v>
      </c>
      <c r="L40" s="57" t="s">
        <v>147</v>
      </c>
      <c r="M40" s="58"/>
      <c r="N40" s="58"/>
      <c r="O40" s="58"/>
      <c r="P40" s="58"/>
      <c r="Q40" s="58"/>
      <c r="R40" s="59"/>
      <c r="S40" s="59"/>
      <c r="T40" s="46">
        <f t="shared" ref="T40:T43" si="1">D40</f>
        <v>1</v>
      </c>
      <c r="U40" s="65">
        <v>3.3300000000000003E-2</v>
      </c>
      <c r="V40" s="98">
        <f t="shared" si="0"/>
        <v>3.3300000000000003E-2</v>
      </c>
      <c r="X40" s="63"/>
    </row>
    <row r="41" spans="2:24" ht="27.75" x14ac:dyDescent="0.25">
      <c r="B41" s="393"/>
      <c r="C41" s="390" t="s">
        <v>149</v>
      </c>
      <c r="D41" s="81">
        <v>1</v>
      </c>
      <c r="E41" s="69"/>
      <c r="F41" s="61"/>
      <c r="G41" s="61"/>
      <c r="H41" s="388" t="s">
        <v>150</v>
      </c>
      <c r="I41" s="388"/>
      <c r="J41" s="74" t="s">
        <v>151</v>
      </c>
      <c r="K41" s="73" t="s">
        <v>156</v>
      </c>
      <c r="L41" s="73" t="s">
        <v>157</v>
      </c>
      <c r="M41" s="76"/>
      <c r="N41" s="60"/>
      <c r="O41" s="79"/>
      <c r="P41" s="79"/>
      <c r="Q41" s="79"/>
      <c r="R41" s="77"/>
      <c r="S41" s="77"/>
      <c r="T41" s="46">
        <f t="shared" si="1"/>
        <v>1</v>
      </c>
      <c r="U41" s="65">
        <v>3.3300000000000003E-2</v>
      </c>
      <c r="V41" s="98">
        <f t="shared" si="0"/>
        <v>3.3300000000000003E-2</v>
      </c>
    </row>
    <row r="42" spans="2:24" s="20" customFormat="1" ht="42" customHeight="1" x14ac:dyDescent="0.25">
      <c r="B42" s="393"/>
      <c r="C42" s="390"/>
      <c r="D42" s="136"/>
      <c r="E42" s="81">
        <v>1</v>
      </c>
      <c r="F42" s="61"/>
      <c r="G42" s="61"/>
      <c r="H42" s="388" t="s">
        <v>152</v>
      </c>
      <c r="I42" s="388"/>
      <c r="J42" s="119" t="s">
        <v>153</v>
      </c>
      <c r="K42" s="118" t="s">
        <v>158</v>
      </c>
      <c r="L42" s="118" t="s">
        <v>159</v>
      </c>
      <c r="M42" s="140"/>
      <c r="N42" s="60"/>
      <c r="O42" s="120"/>
      <c r="P42" s="120"/>
      <c r="Q42" s="120"/>
      <c r="R42" s="120"/>
      <c r="S42" s="120"/>
      <c r="T42" s="138">
        <f>+E42</f>
        <v>1</v>
      </c>
      <c r="U42" s="65">
        <v>3.3300000000000003E-2</v>
      </c>
      <c r="V42" s="98">
        <f t="shared" si="0"/>
        <v>3.3300000000000003E-2</v>
      </c>
    </row>
    <row r="43" spans="2:24" ht="36.75" customHeight="1" thickBot="1" x14ac:dyDescent="0.3">
      <c r="B43" s="394"/>
      <c r="C43" s="391"/>
      <c r="D43" s="99">
        <v>1</v>
      </c>
      <c r="E43" s="100"/>
      <c r="F43" s="101"/>
      <c r="G43" s="101"/>
      <c r="H43" s="389" t="s">
        <v>154</v>
      </c>
      <c r="I43" s="389"/>
      <c r="J43" s="102" t="s">
        <v>155</v>
      </c>
      <c r="K43" s="109" t="s">
        <v>156</v>
      </c>
      <c r="L43" s="109" t="s">
        <v>157</v>
      </c>
      <c r="M43" s="103"/>
      <c r="N43" s="104"/>
      <c r="O43" s="105"/>
      <c r="P43" s="105"/>
      <c r="Q43" s="105"/>
      <c r="R43" s="105"/>
      <c r="S43" s="105"/>
      <c r="T43" s="106">
        <f t="shared" si="1"/>
        <v>1</v>
      </c>
      <c r="U43" s="107">
        <v>3.3300000000000003E-2</v>
      </c>
      <c r="V43" s="108">
        <f t="shared" si="0"/>
        <v>3.3300000000000003E-2</v>
      </c>
    </row>
    <row r="44" spans="2:24" x14ac:dyDescent="0.25">
      <c r="B44" s="323" t="s">
        <v>67</v>
      </c>
      <c r="C44" s="324"/>
      <c r="D44" s="324" t="s">
        <v>127</v>
      </c>
      <c r="E44" s="324"/>
      <c r="F44" s="324"/>
      <c r="G44" s="324"/>
      <c r="H44" s="324"/>
      <c r="I44" s="324"/>
      <c r="J44" s="324"/>
      <c r="K44" s="324"/>
      <c r="L44" s="324"/>
      <c r="M44" s="324"/>
      <c r="N44" s="324"/>
      <c r="O44" s="324"/>
      <c r="P44" s="324"/>
      <c r="Q44" s="324"/>
      <c r="R44" s="324"/>
      <c r="S44" s="324"/>
      <c r="T44" s="324"/>
      <c r="U44" s="324"/>
      <c r="V44" s="325"/>
    </row>
    <row r="45" spans="2:24" x14ac:dyDescent="0.25">
      <c r="B45" s="326" t="s">
        <v>4</v>
      </c>
      <c r="C45" s="328" t="s">
        <v>5</v>
      </c>
      <c r="D45" s="330" t="s">
        <v>6</v>
      </c>
      <c r="E45" s="331"/>
      <c r="F45" s="331"/>
      <c r="G45" s="332"/>
      <c r="H45" s="330" t="s">
        <v>7</v>
      </c>
      <c r="I45" s="332"/>
      <c r="J45" s="328" t="s">
        <v>9</v>
      </c>
      <c r="K45" s="330" t="s">
        <v>10</v>
      </c>
      <c r="L45" s="332"/>
      <c r="M45" s="330" t="s">
        <v>11</v>
      </c>
      <c r="N45" s="331"/>
      <c r="O45" s="331"/>
      <c r="P45" s="331"/>
      <c r="Q45" s="332"/>
      <c r="R45" s="328" t="s">
        <v>12</v>
      </c>
      <c r="S45" s="328" t="s">
        <v>13</v>
      </c>
      <c r="T45" s="346" t="s">
        <v>14</v>
      </c>
      <c r="U45" s="342" t="s">
        <v>55</v>
      </c>
      <c r="V45" s="335" t="s">
        <v>15</v>
      </c>
    </row>
    <row r="46" spans="2:24" x14ac:dyDescent="0.25">
      <c r="B46" s="327"/>
      <c r="C46" s="329"/>
      <c r="D46" s="333" t="s">
        <v>28</v>
      </c>
      <c r="E46" s="337"/>
      <c r="F46" s="337"/>
      <c r="G46" s="334"/>
      <c r="H46" s="338" t="s">
        <v>8</v>
      </c>
      <c r="I46" s="339"/>
      <c r="J46" s="329"/>
      <c r="K46" s="333"/>
      <c r="L46" s="334"/>
      <c r="M46" s="333"/>
      <c r="N46" s="337"/>
      <c r="O46" s="337"/>
      <c r="P46" s="337"/>
      <c r="Q46" s="334"/>
      <c r="R46" s="329"/>
      <c r="S46" s="329"/>
      <c r="T46" s="347"/>
      <c r="U46" s="343"/>
      <c r="V46" s="336"/>
    </row>
    <row r="47" spans="2:24" x14ac:dyDescent="0.25">
      <c r="B47" s="327"/>
      <c r="C47" s="329"/>
      <c r="D47" s="340" t="s">
        <v>16</v>
      </c>
      <c r="E47" s="340" t="s">
        <v>17</v>
      </c>
      <c r="F47" s="340" t="s">
        <v>18</v>
      </c>
      <c r="G47" s="340" t="s">
        <v>19</v>
      </c>
      <c r="H47" s="350"/>
      <c r="I47" s="351"/>
      <c r="J47" s="329"/>
      <c r="K47" s="328" t="s">
        <v>20</v>
      </c>
      <c r="L47" s="328" t="s">
        <v>21</v>
      </c>
      <c r="M47" s="328" t="s">
        <v>22</v>
      </c>
      <c r="N47" s="328" t="s">
        <v>23</v>
      </c>
      <c r="O47" s="328" t="s">
        <v>47</v>
      </c>
      <c r="P47" s="342" t="s">
        <v>26</v>
      </c>
      <c r="Q47" s="328" t="s">
        <v>27</v>
      </c>
      <c r="R47" s="329"/>
      <c r="S47" s="329"/>
      <c r="T47" s="347"/>
      <c r="U47" s="343"/>
      <c r="V47" s="336"/>
    </row>
    <row r="48" spans="2:24" ht="22.5" customHeight="1" thickBot="1" x14ac:dyDescent="0.3">
      <c r="B48" s="327"/>
      <c r="C48" s="329"/>
      <c r="D48" s="341"/>
      <c r="E48" s="341"/>
      <c r="F48" s="341"/>
      <c r="G48" s="341"/>
      <c r="H48" s="350"/>
      <c r="I48" s="351"/>
      <c r="J48" s="329"/>
      <c r="K48" s="329"/>
      <c r="L48" s="329"/>
      <c r="M48" s="329"/>
      <c r="N48" s="329"/>
      <c r="O48" s="329"/>
      <c r="P48" s="343"/>
      <c r="Q48" s="329"/>
      <c r="R48" s="329"/>
      <c r="S48" s="329"/>
      <c r="T48" s="347"/>
      <c r="U48" s="343"/>
      <c r="V48" s="336"/>
    </row>
    <row r="49" spans="2:22" s="169" customFormat="1" ht="85.5" customHeight="1" thickBot="1" x14ac:dyDescent="0.3">
      <c r="B49" s="157" t="s">
        <v>160</v>
      </c>
      <c r="C49" s="158" t="s">
        <v>161</v>
      </c>
      <c r="D49" s="159"/>
      <c r="E49" s="160">
        <v>0.5</v>
      </c>
      <c r="F49" s="159"/>
      <c r="G49" s="159"/>
      <c r="H49" s="401" t="s">
        <v>162</v>
      </c>
      <c r="I49" s="401"/>
      <c r="J49" s="86" t="s">
        <v>163</v>
      </c>
      <c r="K49" s="161" t="s">
        <v>164</v>
      </c>
      <c r="L49" s="161" t="s">
        <v>85</v>
      </c>
      <c r="M49" s="162"/>
      <c r="N49" s="163"/>
      <c r="O49" s="164"/>
      <c r="P49" s="164"/>
      <c r="Q49" s="164"/>
      <c r="R49" s="165" t="s">
        <v>265</v>
      </c>
      <c r="S49" s="165" t="s">
        <v>266</v>
      </c>
      <c r="T49" s="166">
        <f>+E49</f>
        <v>0.5</v>
      </c>
      <c r="U49" s="167">
        <v>0.2</v>
      </c>
      <c r="V49" s="168">
        <f>T49*U49</f>
        <v>0.1</v>
      </c>
    </row>
  </sheetData>
  <mergeCells count="200">
    <mergeCell ref="R31:R32"/>
    <mergeCell ref="R23:R24"/>
    <mergeCell ref="H49:I49"/>
    <mergeCell ref="K47:K48"/>
    <mergeCell ref="L47:L48"/>
    <mergeCell ref="M47:M48"/>
    <mergeCell ref="N47:N48"/>
    <mergeCell ref="O47:O48"/>
    <mergeCell ref="D47:D48"/>
    <mergeCell ref="E47:E48"/>
    <mergeCell ref="F47:F48"/>
    <mergeCell ref="G47:G48"/>
    <mergeCell ref="H47:I47"/>
    <mergeCell ref="B44:C44"/>
    <mergeCell ref="D44:V44"/>
    <mergeCell ref="B45:B48"/>
    <mergeCell ref="C45:C48"/>
    <mergeCell ref="D45:G45"/>
    <mergeCell ref="H45:I45"/>
    <mergeCell ref="J45:J48"/>
    <mergeCell ref="K45:L46"/>
    <mergeCell ref="M45:Q46"/>
    <mergeCell ref="R45:R48"/>
    <mergeCell ref="S45:S48"/>
    <mergeCell ref="T45:T48"/>
    <mergeCell ref="U45:U48"/>
    <mergeCell ref="V45:V48"/>
    <mergeCell ref="D46:G46"/>
    <mergeCell ref="H46:I46"/>
    <mergeCell ref="P47:P48"/>
    <mergeCell ref="Q47:Q48"/>
    <mergeCell ref="H48:I48"/>
    <mergeCell ref="B38:B43"/>
    <mergeCell ref="H39:I39"/>
    <mergeCell ref="H40:I40"/>
    <mergeCell ref="P36:P37"/>
    <mergeCell ref="Q36:Q37"/>
    <mergeCell ref="H37:I37"/>
    <mergeCell ref="C38:C40"/>
    <mergeCell ref="H38:I38"/>
    <mergeCell ref="K36:K37"/>
    <mergeCell ref="L36:L37"/>
    <mergeCell ref="M36:M37"/>
    <mergeCell ref="N36:N37"/>
    <mergeCell ref="O36:O37"/>
    <mergeCell ref="D36:D37"/>
    <mergeCell ref="E36:E37"/>
    <mergeCell ref="F36:F37"/>
    <mergeCell ref="G36:G37"/>
    <mergeCell ref="H36:I36"/>
    <mergeCell ref="B34:B37"/>
    <mergeCell ref="T34:T37"/>
    <mergeCell ref="U34:U37"/>
    <mergeCell ref="V34:V37"/>
    <mergeCell ref="D35:G35"/>
    <mergeCell ref="H35:I35"/>
    <mergeCell ref="H41:I41"/>
    <mergeCell ref="H42:I42"/>
    <mergeCell ref="H43:I43"/>
    <mergeCell ref="C41:C43"/>
    <mergeCell ref="C34:C37"/>
    <mergeCell ref="D34:G34"/>
    <mergeCell ref="H34:I34"/>
    <mergeCell ref="J34:J37"/>
    <mergeCell ref="K34:L35"/>
    <mergeCell ref="M34:Q35"/>
    <mergeCell ref="R34:R37"/>
    <mergeCell ref="S34:S37"/>
    <mergeCell ref="B33:C33"/>
    <mergeCell ref="D33:V33"/>
    <mergeCell ref="T26:T29"/>
    <mergeCell ref="U26:U29"/>
    <mergeCell ref="V26:V29"/>
    <mergeCell ref="D27:G27"/>
    <mergeCell ref="H27:I27"/>
    <mergeCell ref="B30:B32"/>
    <mergeCell ref="C30:C32"/>
    <mergeCell ref="D30:D32"/>
    <mergeCell ref="E30:E32"/>
    <mergeCell ref="F30:F32"/>
    <mergeCell ref="G30:G32"/>
    <mergeCell ref="H30:I30"/>
    <mergeCell ref="K28:K29"/>
    <mergeCell ref="L28:L29"/>
    <mergeCell ref="T30:T32"/>
    <mergeCell ref="U30:U32"/>
    <mergeCell ref="V30:V32"/>
    <mergeCell ref="H31:I31"/>
    <mergeCell ref="H32:I32"/>
    <mergeCell ref="K30:K32"/>
    <mergeCell ref="L30:L32"/>
    <mergeCell ref="P28:P29"/>
    <mergeCell ref="B25:C25"/>
    <mergeCell ref="D25:V25"/>
    <mergeCell ref="Q28:Q29"/>
    <mergeCell ref="H29:I29"/>
    <mergeCell ref="M28:M29"/>
    <mergeCell ref="N28:N29"/>
    <mergeCell ref="O28:O29"/>
    <mergeCell ref="B26:B29"/>
    <mergeCell ref="C26:C29"/>
    <mergeCell ref="D26:G26"/>
    <mergeCell ref="H26:I26"/>
    <mergeCell ref="J26:J29"/>
    <mergeCell ref="K26:L27"/>
    <mergeCell ref="M26:Q27"/>
    <mergeCell ref="Q21:Q22"/>
    <mergeCell ref="H22:I22"/>
    <mergeCell ref="R26:R29"/>
    <mergeCell ref="S26:S29"/>
    <mergeCell ref="D28:D29"/>
    <mergeCell ref="E28:E29"/>
    <mergeCell ref="F28:F29"/>
    <mergeCell ref="G28:G29"/>
    <mergeCell ref="H28:I28"/>
    <mergeCell ref="R19:R22"/>
    <mergeCell ref="S19:S22"/>
    <mergeCell ref="E21:E22"/>
    <mergeCell ref="F21:F22"/>
    <mergeCell ref="G21:G22"/>
    <mergeCell ref="H21:I21"/>
    <mergeCell ref="M21:M22"/>
    <mergeCell ref="N21:N22"/>
    <mergeCell ref="O21:O22"/>
    <mergeCell ref="K19:L20"/>
    <mergeCell ref="M19:Q20"/>
    <mergeCell ref="D19:G19"/>
    <mergeCell ref="H19:I19"/>
    <mergeCell ref="J19:J22"/>
    <mergeCell ref="S23:S24"/>
    <mergeCell ref="T19:T22"/>
    <mergeCell ref="U19:U22"/>
    <mergeCell ref="V19:V22"/>
    <mergeCell ref="D20:G20"/>
    <mergeCell ref="H20:I20"/>
    <mergeCell ref="B23:B24"/>
    <mergeCell ref="C23:C24"/>
    <mergeCell ref="D23:D24"/>
    <mergeCell ref="E23:E24"/>
    <mergeCell ref="F23:F24"/>
    <mergeCell ref="G23:G24"/>
    <mergeCell ref="H23:I23"/>
    <mergeCell ref="K21:K22"/>
    <mergeCell ref="L21:L22"/>
    <mergeCell ref="D21:D22"/>
    <mergeCell ref="T23:T24"/>
    <mergeCell ref="U23:U24"/>
    <mergeCell ref="V23:V24"/>
    <mergeCell ref="H24:I24"/>
    <mergeCell ref="K23:K24"/>
    <mergeCell ref="L23:L24"/>
    <mergeCell ref="P21:P22"/>
    <mergeCell ref="B19:B22"/>
    <mergeCell ref="C19:C22"/>
    <mergeCell ref="B18:C18"/>
    <mergeCell ref="D18:V18"/>
    <mergeCell ref="H17:I17"/>
    <mergeCell ref="G15:G16"/>
    <mergeCell ref="H15:I15"/>
    <mergeCell ref="K15:K16"/>
    <mergeCell ref="L15:L16"/>
    <mergeCell ref="M15:M16"/>
    <mergeCell ref="N15:N16"/>
    <mergeCell ref="H16:I16"/>
    <mergeCell ref="H14:I14"/>
    <mergeCell ref="D15:D16"/>
    <mergeCell ref="E15:E16"/>
    <mergeCell ref="F15:F16"/>
    <mergeCell ref="U13:U16"/>
    <mergeCell ref="Q15:Q16"/>
    <mergeCell ref="O15:O16"/>
    <mergeCell ref="M13:Q14"/>
    <mergeCell ref="R13:R16"/>
    <mergeCell ref="S13:S16"/>
    <mergeCell ref="T13:T16"/>
    <mergeCell ref="P15:P16"/>
    <mergeCell ref="S31:S32"/>
    <mergeCell ref="B3:V6"/>
    <mergeCell ref="B8:C8"/>
    <mergeCell ref="I8:J8"/>
    <mergeCell ref="P8:Q8"/>
    <mergeCell ref="R8:S8"/>
    <mergeCell ref="B9:C9"/>
    <mergeCell ref="I9:J9"/>
    <mergeCell ref="P9:Q9"/>
    <mergeCell ref="R9:S9"/>
    <mergeCell ref="D8:H8"/>
    <mergeCell ref="D9:H9"/>
    <mergeCell ref="B11:C11"/>
    <mergeCell ref="D11:V11"/>
    <mergeCell ref="B12:C12"/>
    <mergeCell ref="D12:V12"/>
    <mergeCell ref="B13:B16"/>
    <mergeCell ref="C13:C16"/>
    <mergeCell ref="D13:G13"/>
    <mergeCell ref="H13:I13"/>
    <mergeCell ref="J13:J16"/>
    <mergeCell ref="K13:L14"/>
    <mergeCell ref="V13:V16"/>
    <mergeCell ref="D14:G14"/>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V61"/>
  <sheetViews>
    <sheetView topLeftCell="A43" workbookViewId="0">
      <selection activeCell="D9" sqref="D9:H9"/>
    </sheetView>
  </sheetViews>
  <sheetFormatPr baseColWidth="10" defaultRowHeight="12.75" x14ac:dyDescent="0.2"/>
  <cols>
    <col min="1" max="1" width="11.42578125" style="1"/>
    <col min="2" max="2" width="20" style="1" customWidth="1"/>
    <col min="3" max="3" width="26" style="1" customWidth="1"/>
    <col min="4" max="4" width="7" style="1" customWidth="1"/>
    <col min="5" max="5" width="6.7109375" style="1" customWidth="1"/>
    <col min="6" max="6" width="6.140625" style="1" customWidth="1"/>
    <col min="7" max="7" width="6.85546875" style="1" customWidth="1"/>
    <col min="8" max="8" width="39.7109375" style="1" customWidth="1"/>
    <col min="9" max="9" width="20.28515625" style="1" customWidth="1"/>
    <col min="10" max="11" width="11.42578125" style="1"/>
    <col min="12" max="12" width="14.85546875" style="1" customWidth="1"/>
    <col min="13" max="13" width="13" style="1" customWidth="1"/>
    <col min="14" max="14" width="13.5703125" style="1" customWidth="1"/>
    <col min="15" max="15" width="12.85546875" style="1" customWidth="1"/>
    <col min="16" max="16" width="11.42578125" style="1"/>
    <col min="17" max="17" width="39.28515625" style="1" customWidth="1"/>
    <col min="18" max="18" width="39.85546875" style="1" customWidth="1"/>
    <col min="19" max="19" width="18" style="1" customWidth="1"/>
    <col min="20" max="20" width="11.42578125" style="1"/>
    <col min="21" max="21" width="13.7109375" style="12" customWidth="1"/>
    <col min="22" max="16384" width="11.42578125" style="1"/>
  </cols>
  <sheetData>
    <row r="2" spans="2:21" ht="13.5" thickBot="1" x14ac:dyDescent="0.25"/>
    <row r="3" spans="2:21" ht="15" customHeight="1" x14ac:dyDescent="0.2">
      <c r="B3" s="200" t="s">
        <v>59</v>
      </c>
      <c r="C3" s="201"/>
      <c r="D3" s="201"/>
      <c r="E3" s="201"/>
      <c r="F3" s="201"/>
      <c r="G3" s="201"/>
      <c r="H3" s="201"/>
      <c r="I3" s="201"/>
      <c r="J3" s="201"/>
      <c r="K3" s="201"/>
      <c r="L3" s="201"/>
      <c r="M3" s="201"/>
      <c r="N3" s="201"/>
      <c r="O3" s="201"/>
      <c r="P3" s="201"/>
      <c r="Q3" s="201"/>
      <c r="R3" s="201"/>
      <c r="S3" s="201"/>
      <c r="T3" s="201"/>
      <c r="U3" s="202"/>
    </row>
    <row r="4" spans="2:21" x14ac:dyDescent="0.2">
      <c r="B4" s="203"/>
      <c r="C4" s="204"/>
      <c r="D4" s="204"/>
      <c r="E4" s="204"/>
      <c r="F4" s="204"/>
      <c r="G4" s="204"/>
      <c r="H4" s="204"/>
      <c r="I4" s="204"/>
      <c r="J4" s="204"/>
      <c r="K4" s="204"/>
      <c r="L4" s="204"/>
      <c r="M4" s="204"/>
      <c r="N4" s="204"/>
      <c r="O4" s="204"/>
      <c r="P4" s="204"/>
      <c r="Q4" s="204"/>
      <c r="R4" s="204"/>
      <c r="S4" s="204"/>
      <c r="T4" s="204"/>
      <c r="U4" s="205"/>
    </row>
    <row r="5" spans="2:21" x14ac:dyDescent="0.2">
      <c r="B5" s="203"/>
      <c r="C5" s="204"/>
      <c r="D5" s="204"/>
      <c r="E5" s="204"/>
      <c r="F5" s="204"/>
      <c r="G5" s="204"/>
      <c r="H5" s="204"/>
      <c r="I5" s="204"/>
      <c r="J5" s="204"/>
      <c r="K5" s="204"/>
      <c r="L5" s="204"/>
      <c r="M5" s="204"/>
      <c r="N5" s="204"/>
      <c r="O5" s="204"/>
      <c r="P5" s="204"/>
      <c r="Q5" s="204"/>
      <c r="R5" s="204"/>
      <c r="S5" s="204"/>
      <c r="T5" s="204"/>
      <c r="U5" s="205"/>
    </row>
    <row r="6" spans="2:21" ht="13.5" thickBot="1" x14ac:dyDescent="0.25">
      <c r="B6" s="206"/>
      <c r="C6" s="207"/>
      <c r="D6" s="207"/>
      <c r="E6" s="207"/>
      <c r="F6" s="207"/>
      <c r="G6" s="207"/>
      <c r="H6" s="207"/>
      <c r="I6" s="207"/>
      <c r="J6" s="207"/>
      <c r="K6" s="207"/>
      <c r="L6" s="207"/>
      <c r="M6" s="207"/>
      <c r="N6" s="207"/>
      <c r="O6" s="207"/>
      <c r="P6" s="207"/>
      <c r="Q6" s="207"/>
      <c r="R6" s="207"/>
      <c r="S6" s="207"/>
      <c r="T6" s="207"/>
      <c r="U6" s="208"/>
    </row>
    <row r="7" spans="2:21" x14ac:dyDescent="0.2">
      <c r="B7" s="25"/>
      <c r="C7" s="13"/>
      <c r="D7" s="13"/>
      <c r="E7" s="13"/>
      <c r="F7" s="13"/>
      <c r="G7" s="13"/>
      <c r="H7" s="13"/>
      <c r="I7" s="13"/>
      <c r="J7" s="13"/>
      <c r="K7" s="13"/>
      <c r="L7" s="13"/>
      <c r="M7" s="13"/>
      <c r="N7" s="13"/>
      <c r="O7" s="13"/>
      <c r="P7" s="13"/>
      <c r="Q7" s="13"/>
      <c r="R7" s="13"/>
      <c r="S7" s="13"/>
      <c r="T7" s="38"/>
      <c r="U7" s="26"/>
    </row>
    <row r="8" spans="2:21" ht="22.5" customHeight="1" x14ac:dyDescent="0.2">
      <c r="B8" s="203" t="s">
        <v>56</v>
      </c>
      <c r="C8" s="204"/>
      <c r="D8" s="213" t="s">
        <v>242</v>
      </c>
      <c r="E8" s="213"/>
      <c r="F8" s="213"/>
      <c r="G8" s="213"/>
      <c r="H8" s="213"/>
      <c r="I8" s="39"/>
      <c r="J8" s="19"/>
      <c r="K8" s="19"/>
      <c r="L8" s="19"/>
      <c r="M8" s="18"/>
      <c r="N8" s="18"/>
      <c r="O8" s="211" t="s">
        <v>0</v>
      </c>
      <c r="P8" s="211"/>
      <c r="Q8" s="212" t="s">
        <v>245</v>
      </c>
      <c r="R8" s="212"/>
      <c r="S8" s="18"/>
      <c r="T8" s="37"/>
      <c r="U8" s="27"/>
    </row>
    <row r="9" spans="2:21" ht="26.25" customHeight="1" x14ac:dyDescent="0.2">
      <c r="B9" s="203" t="s">
        <v>1</v>
      </c>
      <c r="C9" s="204"/>
      <c r="D9" s="214" t="s">
        <v>272</v>
      </c>
      <c r="E9" s="214"/>
      <c r="F9" s="214"/>
      <c r="G9" s="214"/>
      <c r="H9" s="214"/>
      <c r="I9" s="36"/>
      <c r="J9" s="19"/>
      <c r="K9" s="19"/>
      <c r="L9" s="19"/>
      <c r="M9" s="18"/>
      <c r="N9" s="18"/>
      <c r="O9" s="211" t="s">
        <v>2</v>
      </c>
      <c r="P9" s="211"/>
      <c r="Q9" s="319">
        <v>2016</v>
      </c>
      <c r="R9" s="319"/>
      <c r="S9" s="18"/>
      <c r="T9" s="37"/>
      <c r="U9" s="27"/>
    </row>
    <row r="10" spans="2:21" x14ac:dyDescent="0.2">
      <c r="B10" s="28"/>
      <c r="C10" s="18"/>
      <c r="D10" s="18"/>
      <c r="E10" s="18"/>
      <c r="F10" s="18"/>
      <c r="G10" s="18"/>
      <c r="H10" s="18"/>
      <c r="I10" s="18"/>
      <c r="J10" s="18"/>
      <c r="K10" s="18"/>
      <c r="L10" s="18"/>
      <c r="M10" s="18"/>
      <c r="N10" s="18"/>
      <c r="O10" s="18"/>
      <c r="P10" s="18"/>
      <c r="Q10" s="14"/>
      <c r="R10" s="14"/>
      <c r="S10" s="18"/>
      <c r="T10" s="37"/>
      <c r="U10" s="27"/>
    </row>
    <row r="11" spans="2:21" s="9" customFormat="1" ht="28.5" customHeight="1" x14ac:dyDescent="0.2">
      <c r="B11" s="187" t="s">
        <v>45</v>
      </c>
      <c r="C11" s="188"/>
      <c r="D11" s="189" t="s">
        <v>46</v>
      </c>
      <c r="E11" s="189"/>
      <c r="F11" s="189"/>
      <c r="G11" s="189"/>
      <c r="H11" s="189"/>
      <c r="I11" s="189"/>
      <c r="J11" s="189"/>
      <c r="K11" s="189"/>
      <c r="L11" s="189"/>
      <c r="M11" s="189"/>
      <c r="N11" s="189"/>
      <c r="O11" s="189"/>
      <c r="P11" s="189"/>
      <c r="Q11" s="189"/>
      <c r="R11" s="189"/>
      <c r="S11" s="189"/>
      <c r="T11" s="189"/>
      <c r="U11" s="190"/>
    </row>
    <row r="12" spans="2:21" ht="26.25" customHeight="1" x14ac:dyDescent="0.2">
      <c r="B12" s="402" t="s">
        <v>3</v>
      </c>
      <c r="C12" s="403"/>
      <c r="D12" s="404" t="s">
        <v>165</v>
      </c>
      <c r="E12" s="404"/>
      <c r="F12" s="404"/>
      <c r="G12" s="404"/>
      <c r="H12" s="404"/>
      <c r="I12" s="404"/>
      <c r="J12" s="404"/>
      <c r="K12" s="404"/>
      <c r="L12" s="404"/>
      <c r="M12" s="404"/>
      <c r="N12" s="404"/>
      <c r="O12" s="404"/>
      <c r="P12" s="404"/>
      <c r="Q12" s="404"/>
      <c r="R12" s="404"/>
      <c r="S12" s="404"/>
      <c r="T12" s="404"/>
      <c r="U12" s="405"/>
    </row>
    <row r="13" spans="2:21" s="16" customFormat="1" ht="25.5" customHeight="1" x14ac:dyDescent="0.25">
      <c r="B13" s="406" t="s">
        <v>4</v>
      </c>
      <c r="C13" s="328" t="s">
        <v>5</v>
      </c>
      <c r="D13" s="330" t="s">
        <v>6</v>
      </c>
      <c r="E13" s="331"/>
      <c r="F13" s="331"/>
      <c r="G13" s="332"/>
      <c r="H13" s="330" t="s">
        <v>7</v>
      </c>
      <c r="I13" s="328" t="s">
        <v>9</v>
      </c>
      <c r="J13" s="330" t="s">
        <v>10</v>
      </c>
      <c r="K13" s="332"/>
      <c r="L13" s="330" t="s">
        <v>11</v>
      </c>
      <c r="M13" s="331"/>
      <c r="N13" s="331"/>
      <c r="O13" s="331"/>
      <c r="P13" s="332"/>
      <c r="Q13" s="328" t="s">
        <v>12</v>
      </c>
      <c r="R13" s="328" t="s">
        <v>13</v>
      </c>
      <c r="S13" s="346" t="s">
        <v>14</v>
      </c>
      <c r="T13" s="342" t="s">
        <v>55</v>
      </c>
      <c r="U13" s="335" t="s">
        <v>15</v>
      </c>
    </row>
    <row r="14" spans="2:21" s="16" customFormat="1" ht="15" customHeight="1" x14ac:dyDescent="0.25">
      <c r="B14" s="407"/>
      <c r="C14" s="329"/>
      <c r="D14" s="333" t="s">
        <v>57</v>
      </c>
      <c r="E14" s="337"/>
      <c r="F14" s="337"/>
      <c r="G14" s="334"/>
      <c r="H14" s="338"/>
      <c r="I14" s="329"/>
      <c r="J14" s="333"/>
      <c r="K14" s="334"/>
      <c r="L14" s="333"/>
      <c r="M14" s="337"/>
      <c r="N14" s="337"/>
      <c r="O14" s="337"/>
      <c r="P14" s="334"/>
      <c r="Q14" s="329"/>
      <c r="R14" s="329"/>
      <c r="S14" s="347"/>
      <c r="T14" s="343"/>
      <c r="U14" s="336"/>
    </row>
    <row r="15" spans="2:21" s="16" customFormat="1" ht="39" customHeight="1" x14ac:dyDescent="0.25">
      <c r="B15" s="407"/>
      <c r="C15" s="329"/>
      <c r="D15" s="340" t="s">
        <v>16</v>
      </c>
      <c r="E15" s="340" t="s">
        <v>17</v>
      </c>
      <c r="F15" s="340" t="s">
        <v>18</v>
      </c>
      <c r="G15" s="340" t="s">
        <v>19</v>
      </c>
      <c r="H15" s="338"/>
      <c r="I15" s="329"/>
      <c r="J15" s="328" t="s">
        <v>20</v>
      </c>
      <c r="K15" s="328" t="s">
        <v>21</v>
      </c>
      <c r="L15" s="328" t="s">
        <v>22</v>
      </c>
      <c r="M15" s="328" t="s">
        <v>23</v>
      </c>
      <c r="N15" s="328" t="s">
        <v>47</v>
      </c>
      <c r="O15" s="342" t="s">
        <v>26</v>
      </c>
      <c r="P15" s="328" t="s">
        <v>27</v>
      </c>
      <c r="Q15" s="329"/>
      <c r="R15" s="329"/>
      <c r="S15" s="347"/>
      <c r="T15" s="343"/>
      <c r="U15" s="336"/>
    </row>
    <row r="16" spans="2:21" s="16" customFormat="1" ht="15.75" customHeight="1" x14ac:dyDescent="0.25">
      <c r="B16" s="407"/>
      <c r="C16" s="329"/>
      <c r="D16" s="341"/>
      <c r="E16" s="341"/>
      <c r="F16" s="341"/>
      <c r="G16" s="341"/>
      <c r="H16" s="338"/>
      <c r="I16" s="329"/>
      <c r="J16" s="329"/>
      <c r="K16" s="329"/>
      <c r="L16" s="329"/>
      <c r="M16" s="329"/>
      <c r="N16" s="329"/>
      <c r="O16" s="343"/>
      <c r="P16" s="329"/>
      <c r="Q16" s="329"/>
      <c r="R16" s="329"/>
      <c r="S16" s="347"/>
      <c r="T16" s="343"/>
      <c r="U16" s="336"/>
    </row>
    <row r="17" spans="2:21" s="2" customFormat="1" ht="72.75" customHeight="1" x14ac:dyDescent="0.2">
      <c r="B17" s="274" t="s">
        <v>174</v>
      </c>
      <c r="C17" s="274" t="s">
        <v>173</v>
      </c>
      <c r="D17" s="428"/>
      <c r="E17" s="441">
        <v>0.1</v>
      </c>
      <c r="F17" s="434"/>
      <c r="G17" s="434"/>
      <c r="H17" s="55" t="s">
        <v>170</v>
      </c>
      <c r="I17" s="245" t="s">
        <v>175</v>
      </c>
      <c r="J17" s="424">
        <v>42522</v>
      </c>
      <c r="K17" s="424">
        <v>42705</v>
      </c>
      <c r="L17" s="155"/>
      <c r="M17" s="155"/>
      <c r="N17" s="155"/>
      <c r="O17" s="155"/>
      <c r="P17" s="155"/>
      <c r="Q17" s="279" t="s">
        <v>226</v>
      </c>
      <c r="R17" s="398" t="s">
        <v>259</v>
      </c>
      <c r="S17" s="418">
        <f>+E17</f>
        <v>0.1</v>
      </c>
      <c r="T17" s="410">
        <v>0.2</v>
      </c>
      <c r="U17" s="413">
        <f>S17*T17</f>
        <v>2.0000000000000004E-2</v>
      </c>
    </row>
    <row r="18" spans="2:21" s="2" customFormat="1" ht="54" customHeight="1" x14ac:dyDescent="0.2">
      <c r="B18" s="274"/>
      <c r="C18" s="274"/>
      <c r="D18" s="429"/>
      <c r="E18" s="435"/>
      <c r="F18" s="435"/>
      <c r="G18" s="435"/>
      <c r="H18" s="55" t="s">
        <v>171</v>
      </c>
      <c r="I18" s="246"/>
      <c r="J18" s="387"/>
      <c r="K18" s="387"/>
      <c r="L18" s="155"/>
      <c r="M18" s="155"/>
      <c r="N18" s="155"/>
      <c r="O18" s="155"/>
      <c r="P18" s="155"/>
      <c r="Q18" s="280"/>
      <c r="R18" s="416"/>
      <c r="S18" s="414"/>
      <c r="T18" s="411"/>
      <c r="U18" s="414"/>
    </row>
    <row r="19" spans="2:21" s="2" customFormat="1" ht="48.75" customHeight="1" x14ac:dyDescent="0.2">
      <c r="B19" s="274"/>
      <c r="C19" s="274"/>
      <c r="D19" s="430"/>
      <c r="E19" s="436"/>
      <c r="F19" s="436"/>
      <c r="G19" s="436"/>
      <c r="H19" s="55" t="s">
        <v>172</v>
      </c>
      <c r="I19" s="247"/>
      <c r="J19" s="425"/>
      <c r="K19" s="425"/>
      <c r="L19" s="155"/>
      <c r="M19" s="155"/>
      <c r="N19" s="155"/>
      <c r="O19" s="155"/>
      <c r="P19" s="155"/>
      <c r="Q19" s="281"/>
      <c r="R19" s="417"/>
      <c r="S19" s="415"/>
      <c r="T19" s="412"/>
      <c r="U19" s="415"/>
    </row>
    <row r="20" spans="2:21" x14ac:dyDescent="0.2">
      <c r="B20" s="402" t="s">
        <v>33</v>
      </c>
      <c r="C20" s="403"/>
      <c r="D20" s="404" t="s">
        <v>166</v>
      </c>
      <c r="E20" s="404"/>
      <c r="F20" s="404"/>
      <c r="G20" s="404"/>
      <c r="H20" s="404"/>
      <c r="I20" s="404"/>
      <c r="J20" s="404"/>
      <c r="K20" s="404"/>
      <c r="L20" s="404"/>
      <c r="M20" s="404"/>
      <c r="N20" s="404"/>
      <c r="O20" s="404"/>
      <c r="P20" s="404"/>
      <c r="Q20" s="404"/>
      <c r="R20" s="404"/>
      <c r="S20" s="404"/>
      <c r="T20" s="404"/>
      <c r="U20" s="405"/>
    </row>
    <row r="21" spans="2:21" x14ac:dyDescent="0.2">
      <c r="B21" s="406" t="s">
        <v>4</v>
      </c>
      <c r="C21" s="328" t="s">
        <v>5</v>
      </c>
      <c r="D21" s="330" t="s">
        <v>6</v>
      </c>
      <c r="E21" s="331"/>
      <c r="F21" s="331"/>
      <c r="G21" s="332"/>
      <c r="H21" s="330" t="s">
        <v>7</v>
      </c>
      <c r="I21" s="328" t="s">
        <v>9</v>
      </c>
      <c r="J21" s="330" t="s">
        <v>10</v>
      </c>
      <c r="K21" s="332"/>
      <c r="L21" s="330" t="s">
        <v>11</v>
      </c>
      <c r="M21" s="331"/>
      <c r="N21" s="331"/>
      <c r="O21" s="331"/>
      <c r="P21" s="332"/>
      <c r="Q21" s="328" t="s">
        <v>12</v>
      </c>
      <c r="R21" s="328" t="s">
        <v>13</v>
      </c>
      <c r="S21" s="346" t="s">
        <v>14</v>
      </c>
      <c r="T21" s="342" t="s">
        <v>55</v>
      </c>
      <c r="U21" s="335" t="s">
        <v>15</v>
      </c>
    </row>
    <row r="22" spans="2:21" x14ac:dyDescent="0.2">
      <c r="B22" s="407"/>
      <c r="C22" s="329"/>
      <c r="D22" s="333" t="s">
        <v>57</v>
      </c>
      <c r="E22" s="337"/>
      <c r="F22" s="337"/>
      <c r="G22" s="334"/>
      <c r="H22" s="338"/>
      <c r="I22" s="329"/>
      <c r="J22" s="333"/>
      <c r="K22" s="334"/>
      <c r="L22" s="333"/>
      <c r="M22" s="337"/>
      <c r="N22" s="337"/>
      <c r="O22" s="337"/>
      <c r="P22" s="334"/>
      <c r="Q22" s="329"/>
      <c r="R22" s="329"/>
      <c r="S22" s="347"/>
      <c r="T22" s="343"/>
      <c r="U22" s="336"/>
    </row>
    <row r="23" spans="2:21" x14ac:dyDescent="0.2">
      <c r="B23" s="407"/>
      <c r="C23" s="329"/>
      <c r="D23" s="340" t="s">
        <v>16</v>
      </c>
      <c r="E23" s="340" t="s">
        <v>17</v>
      </c>
      <c r="F23" s="340" t="s">
        <v>18</v>
      </c>
      <c r="G23" s="340" t="s">
        <v>19</v>
      </c>
      <c r="H23" s="338"/>
      <c r="I23" s="329"/>
      <c r="J23" s="328" t="s">
        <v>20</v>
      </c>
      <c r="K23" s="328" t="s">
        <v>21</v>
      </c>
      <c r="L23" s="328" t="s">
        <v>22</v>
      </c>
      <c r="M23" s="328" t="s">
        <v>23</v>
      </c>
      <c r="N23" s="328" t="s">
        <v>47</v>
      </c>
      <c r="O23" s="342" t="s">
        <v>26</v>
      </c>
      <c r="P23" s="328" t="s">
        <v>27</v>
      </c>
      <c r="Q23" s="329"/>
      <c r="R23" s="329"/>
      <c r="S23" s="347"/>
      <c r="T23" s="343"/>
      <c r="U23" s="336"/>
    </row>
    <row r="24" spans="2:21" x14ac:dyDescent="0.2">
      <c r="B24" s="407"/>
      <c r="C24" s="329"/>
      <c r="D24" s="341"/>
      <c r="E24" s="341"/>
      <c r="F24" s="341"/>
      <c r="G24" s="341"/>
      <c r="H24" s="338"/>
      <c r="I24" s="329"/>
      <c r="J24" s="329"/>
      <c r="K24" s="329"/>
      <c r="L24" s="329"/>
      <c r="M24" s="329"/>
      <c r="N24" s="329"/>
      <c r="O24" s="343"/>
      <c r="P24" s="329"/>
      <c r="Q24" s="329"/>
      <c r="R24" s="329"/>
      <c r="S24" s="347"/>
      <c r="T24" s="343"/>
      <c r="U24" s="336"/>
    </row>
    <row r="25" spans="2:21" s="2" customFormat="1" ht="51" x14ac:dyDescent="0.2">
      <c r="B25" s="274" t="s">
        <v>181</v>
      </c>
      <c r="C25" s="274" t="s">
        <v>31</v>
      </c>
      <c r="D25" s="409"/>
      <c r="E25" s="442">
        <v>0.05</v>
      </c>
      <c r="F25" s="409"/>
      <c r="G25" s="409"/>
      <c r="H25" s="55" t="s">
        <v>176</v>
      </c>
      <c r="I25" s="219" t="s">
        <v>180</v>
      </c>
      <c r="J25" s="251">
        <v>42370</v>
      </c>
      <c r="K25" s="251">
        <v>42705</v>
      </c>
      <c r="L25" s="117"/>
      <c r="M25" s="117"/>
      <c r="N25" s="117"/>
      <c r="O25" s="117"/>
      <c r="P25" s="117"/>
      <c r="Q25" s="398" t="s">
        <v>227</v>
      </c>
      <c r="R25" s="398" t="s">
        <v>270</v>
      </c>
      <c r="S25" s="418">
        <f>+E25</f>
        <v>0.05</v>
      </c>
      <c r="T25" s="410">
        <v>0.2</v>
      </c>
      <c r="U25" s="413">
        <f>S25*T25</f>
        <v>1.0000000000000002E-2</v>
      </c>
    </row>
    <row r="26" spans="2:21" s="2" customFormat="1" ht="15.75" customHeight="1" x14ac:dyDescent="0.2">
      <c r="B26" s="274"/>
      <c r="C26" s="274"/>
      <c r="D26" s="409"/>
      <c r="E26" s="409"/>
      <c r="F26" s="409"/>
      <c r="G26" s="409"/>
      <c r="H26" s="55" t="s">
        <v>177</v>
      </c>
      <c r="I26" s="219"/>
      <c r="J26" s="251"/>
      <c r="K26" s="251"/>
      <c r="L26" s="117"/>
      <c r="M26" s="117"/>
      <c r="N26" s="117"/>
      <c r="O26" s="117"/>
      <c r="P26" s="117"/>
      <c r="Q26" s="416"/>
      <c r="R26" s="416"/>
      <c r="S26" s="414"/>
      <c r="T26" s="411"/>
      <c r="U26" s="414"/>
    </row>
    <row r="27" spans="2:21" s="2" customFormat="1" ht="25.5" x14ac:dyDescent="0.2">
      <c r="B27" s="274"/>
      <c r="C27" s="274"/>
      <c r="D27" s="409"/>
      <c r="E27" s="409"/>
      <c r="F27" s="409"/>
      <c r="G27" s="409"/>
      <c r="H27" s="55" t="s">
        <v>178</v>
      </c>
      <c r="I27" s="219"/>
      <c r="J27" s="251"/>
      <c r="K27" s="251"/>
      <c r="L27" s="117"/>
      <c r="M27" s="117"/>
      <c r="N27" s="117"/>
      <c r="O27" s="117"/>
      <c r="P27" s="117"/>
      <c r="Q27" s="416"/>
      <c r="R27" s="416"/>
      <c r="S27" s="414"/>
      <c r="T27" s="411"/>
      <c r="U27" s="414"/>
    </row>
    <row r="28" spans="2:21" s="2" customFormat="1" ht="25.5" x14ac:dyDescent="0.2">
      <c r="B28" s="274"/>
      <c r="C28" s="274"/>
      <c r="D28" s="409"/>
      <c r="E28" s="409"/>
      <c r="F28" s="409"/>
      <c r="G28" s="409"/>
      <c r="H28" s="55" t="s">
        <v>179</v>
      </c>
      <c r="I28" s="219"/>
      <c r="J28" s="251"/>
      <c r="K28" s="251"/>
      <c r="L28" s="117"/>
      <c r="M28" s="117"/>
      <c r="N28" s="117"/>
      <c r="O28" s="117"/>
      <c r="P28" s="117"/>
      <c r="Q28" s="417"/>
      <c r="R28" s="417"/>
      <c r="S28" s="415"/>
      <c r="T28" s="412"/>
      <c r="U28" s="415"/>
    </row>
    <row r="29" spans="2:21" x14ac:dyDescent="0.2">
      <c r="B29" s="402" t="s">
        <v>63</v>
      </c>
      <c r="C29" s="403"/>
      <c r="D29" s="404" t="s">
        <v>167</v>
      </c>
      <c r="E29" s="404"/>
      <c r="F29" s="404"/>
      <c r="G29" s="404"/>
      <c r="H29" s="404"/>
      <c r="I29" s="404"/>
      <c r="J29" s="404"/>
      <c r="K29" s="404"/>
      <c r="L29" s="404"/>
      <c r="M29" s="404"/>
      <c r="N29" s="404"/>
      <c r="O29" s="404"/>
      <c r="P29" s="404"/>
      <c r="Q29" s="404"/>
      <c r="R29" s="404"/>
      <c r="S29" s="404"/>
      <c r="T29" s="404"/>
      <c r="U29" s="405"/>
    </row>
    <row r="30" spans="2:21" x14ac:dyDescent="0.2">
      <c r="B30" s="406" t="s">
        <v>4</v>
      </c>
      <c r="C30" s="328" t="s">
        <v>5</v>
      </c>
      <c r="D30" s="330" t="s">
        <v>6</v>
      </c>
      <c r="E30" s="331"/>
      <c r="F30" s="331"/>
      <c r="G30" s="332"/>
      <c r="H30" s="330" t="s">
        <v>7</v>
      </c>
      <c r="I30" s="328" t="s">
        <v>9</v>
      </c>
      <c r="J30" s="330" t="s">
        <v>10</v>
      </c>
      <c r="K30" s="332"/>
      <c r="L30" s="330" t="s">
        <v>11</v>
      </c>
      <c r="M30" s="331"/>
      <c r="N30" s="331"/>
      <c r="O30" s="331"/>
      <c r="P30" s="332"/>
      <c r="Q30" s="328" t="s">
        <v>12</v>
      </c>
      <c r="R30" s="328" t="s">
        <v>13</v>
      </c>
      <c r="S30" s="346" t="s">
        <v>14</v>
      </c>
      <c r="T30" s="342" t="s">
        <v>55</v>
      </c>
      <c r="U30" s="335" t="s">
        <v>15</v>
      </c>
    </row>
    <row r="31" spans="2:21" x14ac:dyDescent="0.2">
      <c r="B31" s="407"/>
      <c r="C31" s="329"/>
      <c r="D31" s="333" t="s">
        <v>57</v>
      </c>
      <c r="E31" s="337"/>
      <c r="F31" s="337"/>
      <c r="G31" s="334"/>
      <c r="H31" s="338"/>
      <c r="I31" s="329"/>
      <c r="J31" s="333"/>
      <c r="K31" s="334"/>
      <c r="L31" s="333"/>
      <c r="M31" s="337"/>
      <c r="N31" s="337"/>
      <c r="O31" s="337"/>
      <c r="P31" s="334"/>
      <c r="Q31" s="329"/>
      <c r="R31" s="329"/>
      <c r="S31" s="347"/>
      <c r="T31" s="343"/>
      <c r="U31" s="336"/>
    </row>
    <row r="32" spans="2:21" ht="35.25" customHeight="1" x14ac:dyDescent="0.2">
      <c r="B32" s="407"/>
      <c r="C32" s="329"/>
      <c r="D32" s="340" t="s">
        <v>16</v>
      </c>
      <c r="E32" s="340" t="s">
        <v>17</v>
      </c>
      <c r="F32" s="340" t="s">
        <v>18</v>
      </c>
      <c r="G32" s="340" t="s">
        <v>19</v>
      </c>
      <c r="H32" s="338"/>
      <c r="I32" s="329"/>
      <c r="J32" s="328" t="s">
        <v>20</v>
      </c>
      <c r="K32" s="328" t="s">
        <v>21</v>
      </c>
      <c r="L32" s="328" t="s">
        <v>22</v>
      </c>
      <c r="M32" s="328" t="s">
        <v>23</v>
      </c>
      <c r="N32" s="328" t="s">
        <v>47</v>
      </c>
      <c r="O32" s="342" t="s">
        <v>26</v>
      </c>
      <c r="P32" s="328" t="s">
        <v>27</v>
      </c>
      <c r="Q32" s="329"/>
      <c r="R32" s="329"/>
      <c r="S32" s="347"/>
      <c r="T32" s="343"/>
      <c r="U32" s="336"/>
    </row>
    <row r="33" spans="2:22" ht="39.75" customHeight="1" x14ac:dyDescent="0.2">
      <c r="B33" s="407"/>
      <c r="C33" s="329"/>
      <c r="D33" s="341"/>
      <c r="E33" s="341"/>
      <c r="F33" s="341"/>
      <c r="G33" s="341"/>
      <c r="H33" s="338"/>
      <c r="I33" s="329"/>
      <c r="J33" s="329"/>
      <c r="K33" s="329"/>
      <c r="L33" s="329"/>
      <c r="M33" s="329"/>
      <c r="N33" s="329"/>
      <c r="O33" s="343"/>
      <c r="P33" s="329"/>
      <c r="Q33" s="329"/>
      <c r="R33" s="329"/>
      <c r="S33" s="347"/>
      <c r="T33" s="343"/>
      <c r="U33" s="336"/>
    </row>
    <row r="34" spans="2:22" s="2" customFormat="1" ht="34.5" customHeight="1" x14ac:dyDescent="0.2">
      <c r="B34" s="279" t="s">
        <v>192</v>
      </c>
      <c r="C34" s="46" t="s">
        <v>182</v>
      </c>
      <c r="D34" s="142"/>
      <c r="E34" s="128">
        <v>1</v>
      </c>
      <c r="F34" s="61"/>
      <c r="G34" s="61"/>
      <c r="H34" s="143" t="s">
        <v>183</v>
      </c>
      <c r="I34" s="421" t="s">
        <v>195</v>
      </c>
      <c r="J34" s="424">
        <v>42370</v>
      </c>
      <c r="K34" s="424">
        <v>42705</v>
      </c>
      <c r="L34" s="129"/>
      <c r="M34" s="129"/>
      <c r="N34" s="129"/>
      <c r="O34" s="129"/>
      <c r="P34" s="129"/>
      <c r="Q34" s="126"/>
      <c r="R34" s="126"/>
      <c r="S34" s="82">
        <f>+E34</f>
        <v>1</v>
      </c>
      <c r="T34" s="144">
        <v>2.1399999999999999E-2</v>
      </c>
      <c r="U34" s="66">
        <f>S34*T34</f>
        <v>2.1399999999999999E-2</v>
      </c>
    </row>
    <row r="35" spans="2:22" s="2" customFormat="1" ht="27.75" x14ac:dyDescent="0.2">
      <c r="B35" s="280"/>
      <c r="C35" s="274" t="s">
        <v>191</v>
      </c>
      <c r="D35" s="142"/>
      <c r="E35" s="128">
        <v>1</v>
      </c>
      <c r="F35" s="61"/>
      <c r="G35" s="61"/>
      <c r="H35" s="55" t="s">
        <v>184</v>
      </c>
      <c r="I35" s="422"/>
      <c r="J35" s="387"/>
      <c r="K35" s="387"/>
      <c r="L35" s="129"/>
      <c r="M35" s="129"/>
      <c r="N35" s="129"/>
      <c r="O35" s="129"/>
      <c r="P35" s="129"/>
      <c r="Q35" s="126"/>
      <c r="R35" s="126"/>
      <c r="S35" s="82">
        <f>+E35</f>
        <v>1</v>
      </c>
      <c r="T35" s="144">
        <v>2.1399999999999999E-2</v>
      </c>
      <c r="U35" s="66">
        <f t="shared" ref="U35:U41" si="0">S35*T35</f>
        <v>2.1399999999999999E-2</v>
      </c>
    </row>
    <row r="36" spans="2:22" s="2" customFormat="1" ht="17.25" x14ac:dyDescent="0.2">
      <c r="B36" s="280"/>
      <c r="C36" s="274"/>
      <c r="D36" s="142"/>
      <c r="E36" s="128">
        <v>0</v>
      </c>
      <c r="F36" s="61"/>
      <c r="G36" s="61"/>
      <c r="H36" s="55" t="s">
        <v>185</v>
      </c>
      <c r="I36" s="422"/>
      <c r="J36" s="387"/>
      <c r="K36" s="387"/>
      <c r="L36" s="129"/>
      <c r="M36" s="129"/>
      <c r="N36" s="129"/>
      <c r="O36" s="129"/>
      <c r="P36" s="129"/>
      <c r="Q36" s="398" t="s">
        <v>260</v>
      </c>
      <c r="R36" s="279" t="s">
        <v>261</v>
      </c>
      <c r="S36" s="82">
        <f>+E36</f>
        <v>0</v>
      </c>
      <c r="T36" s="144">
        <v>2.1399999999999999E-2</v>
      </c>
      <c r="U36" s="66">
        <f t="shared" si="0"/>
        <v>0</v>
      </c>
    </row>
    <row r="37" spans="2:22" s="2" customFormat="1" ht="25.5" x14ac:dyDescent="0.2">
      <c r="B37" s="280"/>
      <c r="C37" s="274"/>
      <c r="D37" s="142"/>
      <c r="E37" s="128">
        <v>0</v>
      </c>
      <c r="F37" s="61"/>
      <c r="G37" s="61"/>
      <c r="H37" s="55" t="s">
        <v>186</v>
      </c>
      <c r="I37" s="422"/>
      <c r="J37" s="387"/>
      <c r="K37" s="387"/>
      <c r="L37" s="129"/>
      <c r="M37" s="129"/>
      <c r="N37" s="129"/>
      <c r="O37" s="129"/>
      <c r="P37" s="129"/>
      <c r="Q37" s="416"/>
      <c r="R37" s="280"/>
      <c r="S37" s="82">
        <f t="shared" ref="S37:S41" si="1">+E37</f>
        <v>0</v>
      </c>
      <c r="T37" s="144">
        <v>2.1399999999999999E-2</v>
      </c>
      <c r="U37" s="66">
        <f t="shared" si="0"/>
        <v>0</v>
      </c>
      <c r="V37" s="67"/>
    </row>
    <row r="38" spans="2:22" s="2" customFormat="1" ht="63.75" x14ac:dyDescent="0.2">
      <c r="B38" s="280"/>
      <c r="C38" s="274"/>
      <c r="D38" s="69"/>
      <c r="E38" s="128">
        <v>0</v>
      </c>
      <c r="F38" s="61"/>
      <c r="G38" s="61"/>
      <c r="H38" s="55" t="s">
        <v>187</v>
      </c>
      <c r="I38" s="422"/>
      <c r="J38" s="387"/>
      <c r="K38" s="387"/>
      <c r="L38" s="129"/>
      <c r="M38" s="129"/>
      <c r="N38" s="129"/>
      <c r="O38" s="129"/>
      <c r="P38" s="129"/>
      <c r="Q38" s="416"/>
      <c r="R38" s="280"/>
      <c r="S38" s="82">
        <f t="shared" si="1"/>
        <v>0</v>
      </c>
      <c r="T38" s="144">
        <v>2.1399999999999999E-2</v>
      </c>
      <c r="U38" s="66">
        <f t="shared" si="0"/>
        <v>0</v>
      </c>
      <c r="V38" s="145"/>
    </row>
    <row r="39" spans="2:22" s="2" customFormat="1" ht="17.25" x14ac:dyDescent="0.2">
      <c r="B39" s="280"/>
      <c r="C39" s="274"/>
      <c r="D39" s="69"/>
      <c r="E39" s="128">
        <v>0</v>
      </c>
      <c r="F39" s="61"/>
      <c r="G39" s="61"/>
      <c r="H39" s="55" t="s">
        <v>188</v>
      </c>
      <c r="I39" s="422"/>
      <c r="J39" s="387"/>
      <c r="K39" s="387"/>
      <c r="L39" s="129"/>
      <c r="M39" s="129"/>
      <c r="N39" s="129"/>
      <c r="O39" s="129"/>
      <c r="P39" s="129"/>
      <c r="Q39" s="416"/>
      <c r="R39" s="280"/>
      <c r="S39" s="82">
        <f t="shared" si="1"/>
        <v>0</v>
      </c>
      <c r="T39" s="144">
        <v>2.1399999999999999E-2</v>
      </c>
      <c r="U39" s="66">
        <f t="shared" si="0"/>
        <v>0</v>
      </c>
      <c r="V39" s="68"/>
    </row>
    <row r="40" spans="2:22" s="2" customFormat="1" ht="25.5" x14ac:dyDescent="0.2">
      <c r="B40" s="281"/>
      <c r="C40" s="274"/>
      <c r="D40" s="131"/>
      <c r="E40" s="128">
        <v>0</v>
      </c>
      <c r="F40" s="130"/>
      <c r="G40" s="130"/>
      <c r="H40" s="55" t="s">
        <v>189</v>
      </c>
      <c r="I40" s="423"/>
      <c r="J40" s="425"/>
      <c r="K40" s="425"/>
      <c r="L40" s="129"/>
      <c r="M40" s="129"/>
      <c r="N40" s="129"/>
      <c r="O40" s="129"/>
      <c r="P40" s="129"/>
      <c r="Q40" s="416"/>
      <c r="R40" s="280"/>
      <c r="S40" s="82">
        <f t="shared" si="1"/>
        <v>0</v>
      </c>
      <c r="T40" s="144">
        <v>2.1399999999999999E-2</v>
      </c>
      <c r="U40" s="66">
        <f t="shared" si="0"/>
        <v>0</v>
      </c>
    </row>
    <row r="41" spans="2:22" s="2" customFormat="1" ht="129.75" customHeight="1" x14ac:dyDescent="0.2">
      <c r="B41" s="127" t="s">
        <v>193</v>
      </c>
      <c r="C41" s="146" t="s">
        <v>194</v>
      </c>
      <c r="D41" s="147"/>
      <c r="E41" s="148">
        <v>0</v>
      </c>
      <c r="F41" s="133"/>
      <c r="G41" s="133"/>
      <c r="H41" s="149" t="s">
        <v>190</v>
      </c>
      <c r="I41" s="127" t="s">
        <v>196</v>
      </c>
      <c r="J41" s="125">
        <v>42370</v>
      </c>
      <c r="K41" s="125">
        <v>42705</v>
      </c>
      <c r="L41" s="129"/>
      <c r="M41" s="129"/>
      <c r="N41" s="129"/>
      <c r="O41" s="129"/>
      <c r="P41" s="129"/>
      <c r="Q41" s="417"/>
      <c r="R41" s="281"/>
      <c r="S41" s="82">
        <f t="shared" si="1"/>
        <v>0</v>
      </c>
      <c r="T41" s="123">
        <v>0.05</v>
      </c>
      <c r="U41" s="66">
        <f t="shared" si="0"/>
        <v>0</v>
      </c>
    </row>
    <row r="42" spans="2:22" ht="28.5" customHeight="1" x14ac:dyDescent="0.2">
      <c r="B42" s="402" t="s">
        <v>65</v>
      </c>
      <c r="C42" s="403"/>
      <c r="D42" s="404" t="s">
        <v>168</v>
      </c>
      <c r="E42" s="404"/>
      <c r="F42" s="404"/>
      <c r="G42" s="404"/>
      <c r="H42" s="404"/>
      <c r="I42" s="404"/>
      <c r="J42" s="404"/>
      <c r="K42" s="404"/>
      <c r="L42" s="404"/>
      <c r="M42" s="404"/>
      <c r="N42" s="404"/>
      <c r="O42" s="404"/>
      <c r="P42" s="404"/>
      <c r="Q42" s="404"/>
      <c r="R42" s="404"/>
      <c r="S42" s="404"/>
      <c r="T42" s="404"/>
      <c r="U42" s="405"/>
    </row>
    <row r="43" spans="2:22" x14ac:dyDescent="0.2">
      <c r="B43" s="406" t="s">
        <v>4</v>
      </c>
      <c r="C43" s="328" t="s">
        <v>5</v>
      </c>
      <c r="D43" s="330" t="s">
        <v>6</v>
      </c>
      <c r="E43" s="331"/>
      <c r="F43" s="331"/>
      <c r="G43" s="332"/>
      <c r="H43" s="330" t="s">
        <v>7</v>
      </c>
      <c r="I43" s="328" t="s">
        <v>9</v>
      </c>
      <c r="J43" s="330" t="s">
        <v>10</v>
      </c>
      <c r="K43" s="332"/>
      <c r="L43" s="330" t="s">
        <v>11</v>
      </c>
      <c r="M43" s="331"/>
      <c r="N43" s="331"/>
      <c r="O43" s="331"/>
      <c r="P43" s="332"/>
      <c r="Q43" s="328" t="s">
        <v>12</v>
      </c>
      <c r="R43" s="328" t="s">
        <v>13</v>
      </c>
      <c r="S43" s="346" t="s">
        <v>14</v>
      </c>
      <c r="T43" s="342" t="s">
        <v>55</v>
      </c>
      <c r="U43" s="335" t="s">
        <v>15</v>
      </c>
    </row>
    <row r="44" spans="2:22" x14ac:dyDescent="0.2">
      <c r="B44" s="407"/>
      <c r="C44" s="329"/>
      <c r="D44" s="333" t="s">
        <v>57</v>
      </c>
      <c r="E44" s="337"/>
      <c r="F44" s="337"/>
      <c r="G44" s="334"/>
      <c r="H44" s="338"/>
      <c r="I44" s="329"/>
      <c r="J44" s="333"/>
      <c r="K44" s="334"/>
      <c r="L44" s="333"/>
      <c r="M44" s="337"/>
      <c r="N44" s="337"/>
      <c r="O44" s="337"/>
      <c r="P44" s="334"/>
      <c r="Q44" s="329"/>
      <c r="R44" s="329"/>
      <c r="S44" s="347"/>
      <c r="T44" s="343"/>
      <c r="U44" s="336"/>
    </row>
    <row r="45" spans="2:22" x14ac:dyDescent="0.2">
      <c r="B45" s="407"/>
      <c r="C45" s="329"/>
      <c r="D45" s="340" t="s">
        <v>16</v>
      </c>
      <c r="E45" s="340" t="s">
        <v>17</v>
      </c>
      <c r="F45" s="340" t="s">
        <v>18</v>
      </c>
      <c r="G45" s="340" t="s">
        <v>19</v>
      </c>
      <c r="H45" s="338"/>
      <c r="I45" s="329"/>
      <c r="J45" s="328" t="s">
        <v>20</v>
      </c>
      <c r="K45" s="328" t="s">
        <v>21</v>
      </c>
      <c r="L45" s="328" t="s">
        <v>22</v>
      </c>
      <c r="M45" s="328" t="s">
        <v>23</v>
      </c>
      <c r="N45" s="328" t="s">
        <v>47</v>
      </c>
      <c r="O45" s="342" t="s">
        <v>26</v>
      </c>
      <c r="P45" s="328" t="s">
        <v>27</v>
      </c>
      <c r="Q45" s="329"/>
      <c r="R45" s="329"/>
      <c r="S45" s="347"/>
      <c r="T45" s="343"/>
      <c r="U45" s="336"/>
    </row>
    <row r="46" spans="2:22" x14ac:dyDescent="0.2">
      <c r="B46" s="407"/>
      <c r="C46" s="329"/>
      <c r="D46" s="341"/>
      <c r="E46" s="341"/>
      <c r="F46" s="341"/>
      <c r="G46" s="341"/>
      <c r="H46" s="338"/>
      <c r="I46" s="329"/>
      <c r="J46" s="329"/>
      <c r="K46" s="408"/>
      <c r="L46" s="329"/>
      <c r="M46" s="329"/>
      <c r="N46" s="329"/>
      <c r="O46" s="343"/>
      <c r="P46" s="329"/>
      <c r="Q46" s="329"/>
      <c r="R46" s="329"/>
      <c r="S46" s="347"/>
      <c r="T46" s="343"/>
      <c r="U46" s="336"/>
    </row>
    <row r="47" spans="2:22" s="2" customFormat="1" ht="104.25" customHeight="1" x14ac:dyDescent="0.2">
      <c r="B47" s="279" t="s">
        <v>181</v>
      </c>
      <c r="C47" s="124" t="s">
        <v>31</v>
      </c>
      <c r="D47" s="142"/>
      <c r="E47" s="128">
        <v>0.2</v>
      </c>
      <c r="F47" s="61"/>
      <c r="G47" s="61"/>
      <c r="H47" s="151" t="s">
        <v>197</v>
      </c>
      <c r="I47" s="122" t="s">
        <v>204</v>
      </c>
      <c r="J47" s="125">
        <v>42370</v>
      </c>
      <c r="K47" s="132">
        <v>42705</v>
      </c>
      <c r="L47" s="129"/>
      <c r="M47" s="129"/>
      <c r="N47" s="129"/>
      <c r="O47" s="129"/>
      <c r="P47" s="129"/>
      <c r="Q47" s="150" t="s">
        <v>251</v>
      </c>
      <c r="R47" s="150" t="s">
        <v>254</v>
      </c>
      <c r="S47" s="152">
        <f>+E47</f>
        <v>0.2</v>
      </c>
      <c r="T47" s="134">
        <v>0.05</v>
      </c>
      <c r="U47" s="66">
        <f>S47*T47</f>
        <v>1.0000000000000002E-2</v>
      </c>
    </row>
    <row r="48" spans="2:22" s="2" customFormat="1" ht="40.5" customHeight="1" x14ac:dyDescent="0.2">
      <c r="B48" s="280"/>
      <c r="C48" s="279" t="s">
        <v>191</v>
      </c>
      <c r="D48" s="428"/>
      <c r="E48" s="431">
        <v>0.2</v>
      </c>
      <c r="F48" s="434"/>
      <c r="G48" s="434"/>
      <c r="H48" s="151" t="s">
        <v>198</v>
      </c>
      <c r="I48" s="421" t="s">
        <v>203</v>
      </c>
      <c r="J48" s="424">
        <v>42370</v>
      </c>
      <c r="K48" s="426">
        <v>42705</v>
      </c>
      <c r="L48" s="129"/>
      <c r="M48" s="129"/>
      <c r="N48" s="129"/>
      <c r="O48" s="129"/>
      <c r="P48" s="129"/>
      <c r="Q48" s="46" t="s">
        <v>255</v>
      </c>
      <c r="R48" s="126"/>
      <c r="S48" s="438">
        <f>+E48</f>
        <v>0.2</v>
      </c>
      <c r="T48" s="437">
        <v>0.15</v>
      </c>
      <c r="U48" s="283">
        <f>S48*T48</f>
        <v>0.03</v>
      </c>
    </row>
    <row r="49" spans="2:21" s="2" customFormat="1" ht="72" customHeight="1" x14ac:dyDescent="0.2">
      <c r="B49" s="280"/>
      <c r="C49" s="280"/>
      <c r="D49" s="429"/>
      <c r="E49" s="432"/>
      <c r="F49" s="435"/>
      <c r="G49" s="435"/>
      <c r="H49" s="151" t="s">
        <v>199</v>
      </c>
      <c r="I49" s="422"/>
      <c r="J49" s="387"/>
      <c r="K49" s="426"/>
      <c r="L49" s="129"/>
      <c r="M49" s="129"/>
      <c r="N49" s="129"/>
      <c r="O49" s="129"/>
      <c r="P49" s="129"/>
      <c r="Q49" s="146" t="s">
        <v>252</v>
      </c>
      <c r="R49" s="150" t="s">
        <v>271</v>
      </c>
      <c r="S49" s="439"/>
      <c r="T49" s="283"/>
      <c r="U49" s="283"/>
    </row>
    <row r="50" spans="2:21" s="2" customFormat="1" ht="15" customHeight="1" x14ac:dyDescent="0.2">
      <c r="B50" s="280"/>
      <c r="C50" s="280"/>
      <c r="D50" s="429"/>
      <c r="E50" s="432"/>
      <c r="F50" s="435"/>
      <c r="G50" s="435"/>
      <c r="H50" s="151" t="s">
        <v>248</v>
      </c>
      <c r="I50" s="422"/>
      <c r="J50" s="387"/>
      <c r="K50" s="426"/>
      <c r="L50" s="141"/>
      <c r="M50" s="141"/>
      <c r="N50" s="141"/>
      <c r="O50" s="141"/>
      <c r="P50" s="141"/>
      <c r="Q50" s="398" t="s">
        <v>256</v>
      </c>
      <c r="R50" s="398" t="s">
        <v>257</v>
      </c>
      <c r="S50" s="439"/>
      <c r="T50" s="283"/>
      <c r="U50" s="283"/>
    </row>
    <row r="51" spans="2:21" s="2" customFormat="1" ht="34.5" customHeight="1" x14ac:dyDescent="0.2">
      <c r="B51" s="280"/>
      <c r="C51" s="280"/>
      <c r="D51" s="429"/>
      <c r="E51" s="432"/>
      <c r="F51" s="435"/>
      <c r="G51" s="435"/>
      <c r="H51" s="151" t="s">
        <v>200</v>
      </c>
      <c r="I51" s="422"/>
      <c r="J51" s="387"/>
      <c r="K51" s="426"/>
      <c r="L51" s="141"/>
      <c r="M51" s="141"/>
      <c r="N51" s="141"/>
      <c r="O51" s="141"/>
      <c r="P51" s="141"/>
      <c r="Q51" s="416"/>
      <c r="R51" s="416"/>
      <c r="S51" s="439"/>
      <c r="T51" s="283"/>
      <c r="U51" s="283"/>
    </row>
    <row r="52" spans="2:21" s="2" customFormat="1" ht="27" customHeight="1" x14ac:dyDescent="0.2">
      <c r="B52" s="280"/>
      <c r="C52" s="280"/>
      <c r="D52" s="429"/>
      <c r="E52" s="432"/>
      <c r="F52" s="435"/>
      <c r="G52" s="435"/>
      <c r="H52" s="151" t="s">
        <v>201</v>
      </c>
      <c r="I52" s="422"/>
      <c r="J52" s="387"/>
      <c r="K52" s="426"/>
      <c r="L52" s="141"/>
      <c r="M52" s="141"/>
      <c r="N52" s="141"/>
      <c r="O52" s="141"/>
      <c r="P52" s="141"/>
      <c r="Q52" s="416"/>
      <c r="R52" s="416"/>
      <c r="S52" s="439"/>
      <c r="T52" s="283"/>
      <c r="U52" s="283"/>
    </row>
    <row r="53" spans="2:21" s="2" customFormat="1" ht="29.25" customHeight="1" x14ac:dyDescent="0.2">
      <c r="B53" s="281"/>
      <c r="C53" s="281"/>
      <c r="D53" s="430"/>
      <c r="E53" s="433"/>
      <c r="F53" s="436"/>
      <c r="G53" s="436"/>
      <c r="H53" s="151" t="s">
        <v>202</v>
      </c>
      <c r="I53" s="423"/>
      <c r="J53" s="425"/>
      <c r="K53" s="427"/>
      <c r="L53" s="141"/>
      <c r="M53" s="141"/>
      <c r="N53" s="141"/>
      <c r="O53" s="141"/>
      <c r="P53" s="141"/>
      <c r="Q53" s="417"/>
      <c r="R53" s="417"/>
      <c r="S53" s="440"/>
      <c r="T53" s="283"/>
      <c r="U53" s="283"/>
    </row>
    <row r="54" spans="2:21" x14ac:dyDescent="0.2">
      <c r="B54" s="402" t="s">
        <v>67</v>
      </c>
      <c r="C54" s="403"/>
      <c r="D54" s="404" t="s">
        <v>169</v>
      </c>
      <c r="E54" s="404"/>
      <c r="F54" s="404"/>
      <c r="G54" s="404"/>
      <c r="H54" s="404"/>
      <c r="I54" s="404"/>
      <c r="J54" s="404"/>
      <c r="K54" s="404"/>
      <c r="L54" s="404"/>
      <c r="M54" s="404"/>
      <c r="N54" s="404"/>
      <c r="O54" s="404"/>
      <c r="P54" s="404"/>
      <c r="Q54" s="404"/>
      <c r="R54" s="404"/>
      <c r="S54" s="404"/>
      <c r="T54" s="404"/>
      <c r="U54" s="405"/>
    </row>
    <row r="55" spans="2:21" x14ac:dyDescent="0.2">
      <c r="B55" s="406" t="s">
        <v>4</v>
      </c>
      <c r="C55" s="328" t="s">
        <v>5</v>
      </c>
      <c r="D55" s="330" t="s">
        <v>6</v>
      </c>
      <c r="E55" s="331"/>
      <c r="F55" s="331"/>
      <c r="G55" s="332"/>
      <c r="H55" s="330" t="s">
        <v>7</v>
      </c>
      <c r="I55" s="328" t="s">
        <v>9</v>
      </c>
      <c r="J55" s="330" t="s">
        <v>10</v>
      </c>
      <c r="K55" s="332"/>
      <c r="L55" s="330" t="s">
        <v>11</v>
      </c>
      <c r="M55" s="331"/>
      <c r="N55" s="331"/>
      <c r="O55" s="331"/>
      <c r="P55" s="332"/>
      <c r="Q55" s="328" t="s">
        <v>12</v>
      </c>
      <c r="R55" s="328" t="s">
        <v>13</v>
      </c>
      <c r="S55" s="346" t="s">
        <v>14</v>
      </c>
      <c r="T55" s="342" t="s">
        <v>55</v>
      </c>
      <c r="U55" s="335" t="s">
        <v>15</v>
      </c>
    </row>
    <row r="56" spans="2:21" x14ac:dyDescent="0.2">
      <c r="B56" s="407"/>
      <c r="C56" s="329"/>
      <c r="D56" s="333" t="s">
        <v>57</v>
      </c>
      <c r="E56" s="337"/>
      <c r="F56" s="337"/>
      <c r="G56" s="334"/>
      <c r="H56" s="338"/>
      <c r="I56" s="329"/>
      <c r="J56" s="333"/>
      <c r="K56" s="334"/>
      <c r="L56" s="333"/>
      <c r="M56" s="337"/>
      <c r="N56" s="337"/>
      <c r="O56" s="337"/>
      <c r="P56" s="334"/>
      <c r="Q56" s="329"/>
      <c r="R56" s="329"/>
      <c r="S56" s="347"/>
      <c r="T56" s="343"/>
      <c r="U56" s="336"/>
    </row>
    <row r="57" spans="2:21" x14ac:dyDescent="0.2">
      <c r="B57" s="407"/>
      <c r="C57" s="329"/>
      <c r="D57" s="340" t="s">
        <v>16</v>
      </c>
      <c r="E57" s="340" t="s">
        <v>17</v>
      </c>
      <c r="F57" s="340" t="s">
        <v>18</v>
      </c>
      <c r="G57" s="340" t="s">
        <v>19</v>
      </c>
      <c r="H57" s="338"/>
      <c r="I57" s="329"/>
      <c r="J57" s="328" t="s">
        <v>20</v>
      </c>
      <c r="K57" s="328" t="s">
        <v>21</v>
      </c>
      <c r="L57" s="328" t="s">
        <v>22</v>
      </c>
      <c r="M57" s="328" t="s">
        <v>23</v>
      </c>
      <c r="N57" s="328" t="s">
        <v>47</v>
      </c>
      <c r="O57" s="342" t="s">
        <v>26</v>
      </c>
      <c r="P57" s="328" t="s">
        <v>27</v>
      </c>
      <c r="Q57" s="329"/>
      <c r="R57" s="329"/>
      <c r="S57" s="347"/>
      <c r="T57" s="343"/>
      <c r="U57" s="336"/>
    </row>
    <row r="58" spans="2:21" x14ac:dyDescent="0.2">
      <c r="B58" s="407"/>
      <c r="C58" s="329"/>
      <c r="D58" s="341"/>
      <c r="E58" s="341"/>
      <c r="F58" s="341"/>
      <c r="G58" s="341"/>
      <c r="H58" s="338"/>
      <c r="I58" s="329"/>
      <c r="J58" s="329"/>
      <c r="K58" s="329"/>
      <c r="L58" s="329"/>
      <c r="M58" s="329"/>
      <c r="N58" s="329"/>
      <c r="O58" s="343"/>
      <c r="P58" s="329"/>
      <c r="Q58" s="329"/>
      <c r="R58" s="329"/>
      <c r="S58" s="347"/>
      <c r="T58" s="343"/>
      <c r="U58" s="336"/>
    </row>
    <row r="59" spans="2:21" ht="37.5" customHeight="1" x14ac:dyDescent="0.2">
      <c r="B59" s="274" t="s">
        <v>208</v>
      </c>
      <c r="C59" s="274" t="s">
        <v>31</v>
      </c>
      <c r="D59" s="419"/>
      <c r="E59" s="305">
        <v>0.15</v>
      </c>
      <c r="F59" s="409"/>
      <c r="G59" s="409"/>
      <c r="H59" s="55" t="s">
        <v>205</v>
      </c>
      <c r="I59" s="224" t="s">
        <v>31</v>
      </c>
      <c r="J59" s="251">
        <v>42370</v>
      </c>
      <c r="K59" s="251">
        <v>42705</v>
      </c>
      <c r="L59" s="6"/>
      <c r="M59" s="6"/>
      <c r="N59" s="6"/>
      <c r="O59" s="6"/>
      <c r="P59" s="6"/>
      <c r="Q59" s="279" t="s">
        <v>258</v>
      </c>
      <c r="R59" s="279" t="s">
        <v>253</v>
      </c>
      <c r="S59" s="418">
        <f>+E59</f>
        <v>0.15</v>
      </c>
      <c r="T59" s="410">
        <v>0.2</v>
      </c>
      <c r="U59" s="413">
        <f>S59*T59</f>
        <v>0.03</v>
      </c>
    </row>
    <row r="60" spans="2:21" ht="30.75" customHeight="1" x14ac:dyDescent="0.2">
      <c r="B60" s="274"/>
      <c r="C60" s="274"/>
      <c r="D60" s="420"/>
      <c r="E60" s="306"/>
      <c r="F60" s="409"/>
      <c r="G60" s="409"/>
      <c r="H60" s="55" t="s">
        <v>206</v>
      </c>
      <c r="I60" s="224"/>
      <c r="J60" s="251"/>
      <c r="K60" s="251"/>
      <c r="L60" s="6"/>
      <c r="M60" s="6"/>
      <c r="N60" s="6"/>
      <c r="O60" s="6"/>
      <c r="P60" s="6"/>
      <c r="Q60" s="280"/>
      <c r="R60" s="280"/>
      <c r="S60" s="414"/>
      <c r="T60" s="411"/>
      <c r="U60" s="414"/>
    </row>
    <row r="61" spans="2:21" ht="58.5" customHeight="1" x14ac:dyDescent="0.2">
      <c r="B61" s="274"/>
      <c r="C61" s="274"/>
      <c r="D61" s="420"/>
      <c r="E61" s="306"/>
      <c r="F61" s="409"/>
      <c r="G61" s="409"/>
      <c r="H61" s="55" t="s">
        <v>207</v>
      </c>
      <c r="I61" s="224"/>
      <c r="J61" s="251"/>
      <c r="K61" s="251"/>
      <c r="L61" s="6"/>
      <c r="M61" s="6"/>
      <c r="N61" s="6"/>
      <c r="O61" s="6"/>
      <c r="P61" s="6"/>
      <c r="Q61" s="281"/>
      <c r="R61" s="281"/>
      <c r="S61" s="415"/>
      <c r="T61" s="412"/>
      <c r="U61" s="415"/>
    </row>
  </sheetData>
  <mergeCells count="204">
    <mergeCell ref="Q25:Q28"/>
    <mergeCell ref="S17:S19"/>
    <mergeCell ref="T17:T19"/>
    <mergeCell ref="U17:U19"/>
    <mergeCell ref="D17:D19"/>
    <mergeCell ref="E17:E19"/>
    <mergeCell ref="F17:F19"/>
    <mergeCell ref="G17:G19"/>
    <mergeCell ref="F25:F28"/>
    <mergeCell ref="G25:G28"/>
    <mergeCell ref="T21:T24"/>
    <mergeCell ref="U21:U24"/>
    <mergeCell ref="D22:G22"/>
    <mergeCell ref="D23:D24"/>
    <mergeCell ref="E23:E24"/>
    <mergeCell ref="F23:F24"/>
    <mergeCell ref="G23:G24"/>
    <mergeCell ref="O23:O24"/>
    <mergeCell ref="P23:P24"/>
    <mergeCell ref="R25:R28"/>
    <mergeCell ref="S25:S28"/>
    <mergeCell ref="E25:E28"/>
    <mergeCell ref="B17:B19"/>
    <mergeCell ref="C17:C19"/>
    <mergeCell ref="I17:I19"/>
    <mergeCell ref="J17:J19"/>
    <mergeCell ref="K17:K19"/>
    <mergeCell ref="Q17:Q19"/>
    <mergeCell ref="R17:R19"/>
    <mergeCell ref="J23:J24"/>
    <mergeCell ref="K23:K24"/>
    <mergeCell ref="L23:L24"/>
    <mergeCell ref="M23:M24"/>
    <mergeCell ref="N23:N24"/>
    <mergeCell ref="B20:C20"/>
    <mergeCell ref="D20:U20"/>
    <mergeCell ref="B21:B24"/>
    <mergeCell ref="C21:C24"/>
    <mergeCell ref="D21:G21"/>
    <mergeCell ref="H21:H24"/>
    <mergeCell ref="I21:I24"/>
    <mergeCell ref="J21:K22"/>
    <mergeCell ref="L21:P22"/>
    <mergeCell ref="Q21:Q24"/>
    <mergeCell ref="R21:R24"/>
    <mergeCell ref="S21:S24"/>
    <mergeCell ref="B55:B58"/>
    <mergeCell ref="C55:C58"/>
    <mergeCell ref="D55:G55"/>
    <mergeCell ref="I25:I28"/>
    <mergeCell ref="J25:J28"/>
    <mergeCell ref="K25:K28"/>
    <mergeCell ref="I34:I40"/>
    <mergeCell ref="J34:J40"/>
    <mergeCell ref="K34:K40"/>
    <mergeCell ref="I48:I53"/>
    <mergeCell ref="J48:J53"/>
    <mergeCell ref="J30:K31"/>
    <mergeCell ref="B54:C54"/>
    <mergeCell ref="D54:U54"/>
    <mergeCell ref="C48:C53"/>
    <mergeCell ref="B47:B53"/>
    <mergeCell ref="K48:K53"/>
    <mergeCell ref="D48:D53"/>
    <mergeCell ref="E48:E53"/>
    <mergeCell ref="F48:F53"/>
    <mergeCell ref="G48:G53"/>
    <mergeCell ref="T48:T53"/>
    <mergeCell ref="U48:U53"/>
    <mergeCell ref="S48:S53"/>
    <mergeCell ref="G59:G61"/>
    <mergeCell ref="S59:S61"/>
    <mergeCell ref="T59:T61"/>
    <mergeCell ref="U59:U61"/>
    <mergeCell ref="B59:B61"/>
    <mergeCell ref="C59:C61"/>
    <mergeCell ref="D59:D61"/>
    <mergeCell ref="E59:E61"/>
    <mergeCell ref="F59:F61"/>
    <mergeCell ref="I59:I61"/>
    <mergeCell ref="J59:J61"/>
    <mergeCell ref="K59:K61"/>
    <mergeCell ref="Q59:Q61"/>
    <mergeCell ref="R59:R61"/>
    <mergeCell ref="T55:T58"/>
    <mergeCell ref="U55:U58"/>
    <mergeCell ref="D56:G56"/>
    <mergeCell ref="D57:D58"/>
    <mergeCell ref="E57:E58"/>
    <mergeCell ref="F57:F58"/>
    <mergeCell ref="G57:G58"/>
    <mergeCell ref="Q55:Q58"/>
    <mergeCell ref="R55:R58"/>
    <mergeCell ref="S55:S58"/>
    <mergeCell ref="J57:J58"/>
    <mergeCell ref="K57:K58"/>
    <mergeCell ref="L57:L58"/>
    <mergeCell ref="M57:M58"/>
    <mergeCell ref="N57:N58"/>
    <mergeCell ref="O57:O58"/>
    <mergeCell ref="P57:P58"/>
    <mergeCell ref="J55:K56"/>
    <mergeCell ref="L55:P56"/>
    <mergeCell ref="P32:P33"/>
    <mergeCell ref="H30:H33"/>
    <mergeCell ref="I30:I33"/>
    <mergeCell ref="O32:O33"/>
    <mergeCell ref="L30:P31"/>
    <mergeCell ref="Q43:Q46"/>
    <mergeCell ref="R43:R46"/>
    <mergeCell ref="S43:S46"/>
    <mergeCell ref="H55:H58"/>
    <mergeCell ref="I55:I58"/>
    <mergeCell ref="S30:S33"/>
    <mergeCell ref="Q50:Q53"/>
    <mergeCell ref="R50:R53"/>
    <mergeCell ref="Q30:Q33"/>
    <mergeCell ref="R30:R33"/>
    <mergeCell ref="Q36:Q41"/>
    <mergeCell ref="R36:R41"/>
    <mergeCell ref="B43:B46"/>
    <mergeCell ref="C43:C46"/>
    <mergeCell ref="D43:G43"/>
    <mergeCell ref="H43:H46"/>
    <mergeCell ref="I43:I46"/>
    <mergeCell ref="B42:C42"/>
    <mergeCell ref="D42:U42"/>
    <mergeCell ref="C35:C40"/>
    <mergeCell ref="B34:B40"/>
    <mergeCell ref="T43:T46"/>
    <mergeCell ref="U43:U46"/>
    <mergeCell ref="D44:G44"/>
    <mergeCell ref="D45:D46"/>
    <mergeCell ref="E45:E46"/>
    <mergeCell ref="F45:F46"/>
    <mergeCell ref="G45:G46"/>
    <mergeCell ref="J45:J46"/>
    <mergeCell ref="M45:M46"/>
    <mergeCell ref="N45:N46"/>
    <mergeCell ref="O45:O46"/>
    <mergeCell ref="P45:P46"/>
    <mergeCell ref="J43:K44"/>
    <mergeCell ref="L43:P44"/>
    <mergeCell ref="B30:B33"/>
    <mergeCell ref="C30:C33"/>
    <mergeCell ref="D30:G30"/>
    <mergeCell ref="K45:K46"/>
    <mergeCell ref="L45:L46"/>
    <mergeCell ref="F32:F33"/>
    <mergeCell ref="B29:C29"/>
    <mergeCell ref="D29:U29"/>
    <mergeCell ref="B25:B28"/>
    <mergeCell ref="C25:C28"/>
    <mergeCell ref="D25:D28"/>
    <mergeCell ref="T25:T28"/>
    <mergeCell ref="U25:U28"/>
    <mergeCell ref="T30:T33"/>
    <mergeCell ref="U30:U33"/>
    <mergeCell ref="D31:G31"/>
    <mergeCell ref="D32:D33"/>
    <mergeCell ref="E32:E33"/>
    <mergeCell ref="G32:G33"/>
    <mergeCell ref="J32:J33"/>
    <mergeCell ref="K32:K33"/>
    <mergeCell ref="L32:L33"/>
    <mergeCell ref="M32:M33"/>
    <mergeCell ref="N32:N33"/>
    <mergeCell ref="B3:U6"/>
    <mergeCell ref="R13:R16"/>
    <mergeCell ref="S13:S16"/>
    <mergeCell ref="U13:U16"/>
    <mergeCell ref="D15:D16"/>
    <mergeCell ref="E15:E16"/>
    <mergeCell ref="F15:F16"/>
    <mergeCell ref="G15:G16"/>
    <mergeCell ref="J15:J16"/>
    <mergeCell ref="K15:K16"/>
    <mergeCell ref="B11:C11"/>
    <mergeCell ref="D11:U11"/>
    <mergeCell ref="B12:C12"/>
    <mergeCell ref="D12:U12"/>
    <mergeCell ref="B13:B16"/>
    <mergeCell ref="C13:C16"/>
    <mergeCell ref="D8:H8"/>
    <mergeCell ref="D9:H9"/>
    <mergeCell ref="Q9:R9"/>
    <mergeCell ref="L15:L16"/>
    <mergeCell ref="I13:I16"/>
    <mergeCell ref="D13:G13"/>
    <mergeCell ref="D14:G14"/>
    <mergeCell ref="H13:H16"/>
    <mergeCell ref="T13:T16"/>
    <mergeCell ref="Q13:Q16"/>
    <mergeCell ref="B8:C8"/>
    <mergeCell ref="O8:P8"/>
    <mergeCell ref="Q8:R8"/>
    <mergeCell ref="J13:K14"/>
    <mergeCell ref="L13:P14"/>
    <mergeCell ref="M15:M16"/>
    <mergeCell ref="O15:O16"/>
    <mergeCell ref="P15:P16"/>
    <mergeCell ref="N15:N16"/>
    <mergeCell ref="B9:C9"/>
    <mergeCell ref="O9:P9"/>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2"/>
  <sheetViews>
    <sheetView topLeftCell="A12" zoomScale="90" zoomScaleNormal="90" workbookViewId="0">
      <selection activeCell="R35" sqref="R35"/>
    </sheetView>
  </sheetViews>
  <sheetFormatPr baseColWidth="10" defaultRowHeight="12.75" x14ac:dyDescent="0.2"/>
  <cols>
    <col min="1" max="1" width="11.42578125" style="1"/>
    <col min="2" max="2" width="24.42578125" style="1" customWidth="1"/>
    <col min="3" max="3" width="21.140625" style="1" customWidth="1"/>
    <col min="4" max="4" width="5.85546875" style="1" customWidth="1"/>
    <col min="5" max="5" width="4.7109375" style="1" customWidth="1"/>
    <col min="6" max="7" width="5.42578125" style="1" customWidth="1"/>
    <col min="8" max="9" width="11.42578125" style="1"/>
    <col min="10" max="10" width="19.5703125" style="1" customWidth="1"/>
    <col min="11" max="12" width="11.42578125" style="1"/>
    <col min="13" max="14" width="12.85546875" style="1" customWidth="1"/>
    <col min="15" max="16" width="13.85546875" style="1" customWidth="1"/>
    <col min="17" max="17" width="11.42578125" style="1"/>
    <col min="18" max="18" width="60.28515625" style="1" customWidth="1"/>
    <col min="19" max="19" width="58.7109375" style="1" customWidth="1"/>
    <col min="20" max="21" width="11.42578125" style="1"/>
    <col min="22" max="22" width="13.7109375" style="1" customWidth="1"/>
    <col min="23" max="16384" width="11.42578125" style="1"/>
  </cols>
  <sheetData>
    <row r="2" spans="2:22" ht="13.5" thickBot="1" x14ac:dyDescent="0.25"/>
    <row r="3" spans="2:22" ht="15" customHeight="1" x14ac:dyDescent="0.2">
      <c r="B3" s="200" t="s">
        <v>59</v>
      </c>
      <c r="C3" s="201"/>
      <c r="D3" s="201"/>
      <c r="E3" s="201"/>
      <c r="F3" s="201"/>
      <c r="G3" s="201"/>
      <c r="H3" s="201"/>
      <c r="I3" s="201"/>
      <c r="J3" s="201"/>
      <c r="K3" s="201"/>
      <c r="L3" s="201"/>
      <c r="M3" s="201"/>
      <c r="N3" s="201"/>
      <c r="O3" s="201"/>
      <c r="P3" s="201"/>
      <c r="Q3" s="201"/>
      <c r="R3" s="201"/>
      <c r="S3" s="201"/>
      <c r="T3" s="201"/>
      <c r="U3" s="201"/>
      <c r="V3" s="202"/>
    </row>
    <row r="4" spans="2:22" x14ac:dyDescent="0.2">
      <c r="B4" s="203"/>
      <c r="C4" s="204"/>
      <c r="D4" s="204"/>
      <c r="E4" s="204"/>
      <c r="F4" s="204"/>
      <c r="G4" s="204"/>
      <c r="H4" s="204"/>
      <c r="I4" s="204"/>
      <c r="J4" s="204"/>
      <c r="K4" s="204"/>
      <c r="L4" s="204"/>
      <c r="M4" s="204"/>
      <c r="N4" s="204"/>
      <c r="O4" s="204"/>
      <c r="P4" s="204"/>
      <c r="Q4" s="204"/>
      <c r="R4" s="204"/>
      <c r="S4" s="204"/>
      <c r="T4" s="204"/>
      <c r="U4" s="204"/>
      <c r="V4" s="205"/>
    </row>
    <row r="5" spans="2:22" x14ac:dyDescent="0.2">
      <c r="B5" s="203"/>
      <c r="C5" s="204"/>
      <c r="D5" s="204"/>
      <c r="E5" s="204"/>
      <c r="F5" s="204"/>
      <c r="G5" s="204"/>
      <c r="H5" s="204"/>
      <c r="I5" s="204"/>
      <c r="J5" s="204"/>
      <c r="K5" s="204"/>
      <c r="L5" s="204"/>
      <c r="M5" s="204"/>
      <c r="N5" s="204"/>
      <c r="O5" s="204"/>
      <c r="P5" s="204"/>
      <c r="Q5" s="204"/>
      <c r="R5" s="204"/>
      <c r="S5" s="204"/>
      <c r="T5" s="204"/>
      <c r="U5" s="204"/>
      <c r="V5" s="205"/>
    </row>
    <row r="6" spans="2:22" ht="13.5" thickBot="1" x14ac:dyDescent="0.25">
      <c r="B6" s="206"/>
      <c r="C6" s="207"/>
      <c r="D6" s="207"/>
      <c r="E6" s="207"/>
      <c r="F6" s="207"/>
      <c r="G6" s="207"/>
      <c r="H6" s="207"/>
      <c r="I6" s="207"/>
      <c r="J6" s="207"/>
      <c r="K6" s="207"/>
      <c r="L6" s="207"/>
      <c r="M6" s="207"/>
      <c r="N6" s="207"/>
      <c r="O6" s="207"/>
      <c r="P6" s="207"/>
      <c r="Q6" s="207"/>
      <c r="R6" s="207"/>
      <c r="S6" s="207"/>
      <c r="T6" s="207"/>
      <c r="U6" s="207"/>
      <c r="V6" s="208"/>
    </row>
    <row r="7" spans="2:22" x14ac:dyDescent="0.2">
      <c r="B7" s="25"/>
      <c r="C7" s="13"/>
      <c r="D7" s="13"/>
      <c r="E7" s="13"/>
      <c r="F7" s="13"/>
      <c r="G7" s="13"/>
      <c r="H7" s="13"/>
      <c r="I7" s="13"/>
      <c r="J7" s="13"/>
      <c r="K7" s="13"/>
      <c r="L7" s="13"/>
      <c r="M7" s="13"/>
      <c r="N7" s="13"/>
      <c r="O7" s="13"/>
      <c r="P7" s="13"/>
      <c r="Q7" s="13"/>
      <c r="R7" s="13"/>
      <c r="S7" s="13"/>
      <c r="T7" s="13"/>
      <c r="U7" s="38"/>
      <c r="V7" s="26"/>
    </row>
    <row r="8" spans="2:22" ht="36" customHeight="1" x14ac:dyDescent="0.2">
      <c r="B8" s="203" t="s">
        <v>56</v>
      </c>
      <c r="C8" s="204"/>
      <c r="D8" s="213" t="s">
        <v>242</v>
      </c>
      <c r="E8" s="213"/>
      <c r="F8" s="213"/>
      <c r="G8" s="213"/>
      <c r="H8" s="213"/>
      <c r="I8" s="210"/>
      <c r="J8" s="210"/>
      <c r="K8" s="23"/>
      <c r="L8" s="19"/>
      <c r="M8" s="19"/>
      <c r="N8" s="18"/>
      <c r="O8" s="18"/>
      <c r="P8" s="211" t="s">
        <v>0</v>
      </c>
      <c r="Q8" s="211"/>
      <c r="R8" s="212" t="s">
        <v>245</v>
      </c>
      <c r="S8" s="212"/>
      <c r="T8" s="18"/>
      <c r="U8" s="37"/>
      <c r="V8" s="27"/>
    </row>
    <row r="9" spans="2:22" ht="36.75" customHeight="1" x14ac:dyDescent="0.2">
      <c r="B9" s="203" t="s">
        <v>1</v>
      </c>
      <c r="C9" s="204"/>
      <c r="D9" s="214" t="s">
        <v>244</v>
      </c>
      <c r="E9" s="214"/>
      <c r="F9" s="214"/>
      <c r="G9" s="214"/>
      <c r="H9" s="214"/>
      <c r="I9" s="215"/>
      <c r="J9" s="215"/>
      <c r="K9" s="24"/>
      <c r="L9" s="19"/>
      <c r="M9" s="19"/>
      <c r="N9" s="18"/>
      <c r="O9" s="18"/>
      <c r="P9" s="211" t="s">
        <v>2</v>
      </c>
      <c r="Q9" s="211"/>
      <c r="R9" s="216">
        <v>2016</v>
      </c>
      <c r="S9" s="216"/>
      <c r="T9" s="18"/>
      <c r="U9" s="37"/>
      <c r="V9" s="27"/>
    </row>
    <row r="10" spans="2:22" x14ac:dyDescent="0.2">
      <c r="B10" s="28"/>
      <c r="C10" s="18"/>
      <c r="D10" s="18"/>
      <c r="E10" s="18"/>
      <c r="F10" s="18"/>
      <c r="G10" s="18"/>
      <c r="H10" s="18"/>
      <c r="I10" s="18"/>
      <c r="J10" s="18"/>
      <c r="K10" s="18"/>
      <c r="L10" s="18"/>
      <c r="M10" s="18"/>
      <c r="N10" s="18"/>
      <c r="O10" s="18"/>
      <c r="P10" s="18"/>
      <c r="Q10" s="18"/>
      <c r="R10" s="14"/>
      <c r="S10" s="14"/>
      <c r="T10" s="18"/>
      <c r="U10" s="37"/>
      <c r="V10" s="27"/>
    </row>
    <row r="11" spans="2:22" ht="42.75" customHeight="1" x14ac:dyDescent="0.2">
      <c r="B11" s="187" t="s">
        <v>48</v>
      </c>
      <c r="C11" s="188"/>
      <c r="D11" s="189" t="s">
        <v>49</v>
      </c>
      <c r="E11" s="189"/>
      <c r="F11" s="189"/>
      <c r="G11" s="189"/>
      <c r="H11" s="189"/>
      <c r="I11" s="189"/>
      <c r="J11" s="189"/>
      <c r="K11" s="189"/>
      <c r="L11" s="189"/>
      <c r="M11" s="189"/>
      <c r="N11" s="189"/>
      <c r="O11" s="189"/>
      <c r="P11" s="189"/>
      <c r="Q11" s="189"/>
      <c r="R11" s="189"/>
      <c r="S11" s="189"/>
      <c r="T11" s="189"/>
      <c r="U11" s="189"/>
      <c r="V11" s="190"/>
    </row>
    <row r="12" spans="2:22" x14ac:dyDescent="0.2">
      <c r="B12" s="402" t="s">
        <v>3</v>
      </c>
      <c r="C12" s="403"/>
      <c r="D12" s="404" t="s">
        <v>209</v>
      </c>
      <c r="E12" s="404"/>
      <c r="F12" s="404"/>
      <c r="G12" s="404"/>
      <c r="H12" s="404"/>
      <c r="I12" s="404"/>
      <c r="J12" s="404"/>
      <c r="K12" s="404"/>
      <c r="L12" s="404"/>
      <c r="M12" s="404"/>
      <c r="N12" s="404"/>
      <c r="O12" s="404"/>
      <c r="P12" s="404"/>
      <c r="Q12" s="404"/>
      <c r="R12" s="404"/>
      <c r="S12" s="404"/>
      <c r="T12" s="404"/>
      <c r="U12" s="404"/>
      <c r="V12" s="405"/>
    </row>
    <row r="13" spans="2:22" ht="34.5" customHeight="1" x14ac:dyDescent="0.2">
      <c r="B13" s="326" t="s">
        <v>4</v>
      </c>
      <c r="C13" s="328" t="s">
        <v>5</v>
      </c>
      <c r="D13" s="330" t="s">
        <v>6</v>
      </c>
      <c r="E13" s="331"/>
      <c r="F13" s="331"/>
      <c r="G13" s="332"/>
      <c r="H13" s="330" t="s">
        <v>7</v>
      </c>
      <c r="I13" s="332"/>
      <c r="J13" s="328" t="s">
        <v>9</v>
      </c>
      <c r="K13" s="330" t="s">
        <v>10</v>
      </c>
      <c r="L13" s="332"/>
      <c r="M13" s="330" t="s">
        <v>11</v>
      </c>
      <c r="N13" s="331"/>
      <c r="O13" s="331"/>
      <c r="P13" s="331"/>
      <c r="Q13" s="332"/>
      <c r="R13" s="328" t="s">
        <v>12</v>
      </c>
      <c r="S13" s="328" t="s">
        <v>13</v>
      </c>
      <c r="T13" s="346" t="s">
        <v>14</v>
      </c>
      <c r="U13" s="342" t="s">
        <v>55</v>
      </c>
      <c r="V13" s="335" t="s">
        <v>15</v>
      </c>
    </row>
    <row r="14" spans="2:22" ht="34.5" customHeight="1" x14ac:dyDescent="0.2">
      <c r="B14" s="327"/>
      <c r="C14" s="329"/>
      <c r="D14" s="333" t="s">
        <v>58</v>
      </c>
      <c r="E14" s="337"/>
      <c r="F14" s="337"/>
      <c r="G14" s="334"/>
      <c r="H14" s="338"/>
      <c r="I14" s="339"/>
      <c r="J14" s="329"/>
      <c r="K14" s="333"/>
      <c r="L14" s="334"/>
      <c r="M14" s="333"/>
      <c r="N14" s="337"/>
      <c r="O14" s="337"/>
      <c r="P14" s="337"/>
      <c r="Q14" s="334"/>
      <c r="R14" s="329"/>
      <c r="S14" s="329"/>
      <c r="T14" s="347"/>
      <c r="U14" s="343"/>
      <c r="V14" s="336"/>
    </row>
    <row r="15" spans="2:22" x14ac:dyDescent="0.2">
      <c r="B15" s="327"/>
      <c r="C15" s="329"/>
      <c r="D15" s="340" t="s">
        <v>16</v>
      </c>
      <c r="E15" s="340" t="s">
        <v>17</v>
      </c>
      <c r="F15" s="340" t="s">
        <v>18</v>
      </c>
      <c r="G15" s="340" t="s">
        <v>19</v>
      </c>
      <c r="H15" s="338"/>
      <c r="I15" s="339"/>
      <c r="J15" s="329"/>
      <c r="K15" s="328" t="s">
        <v>20</v>
      </c>
      <c r="L15" s="328" t="s">
        <v>21</v>
      </c>
      <c r="M15" s="328" t="s">
        <v>22</v>
      </c>
      <c r="N15" s="328" t="s">
        <v>23</v>
      </c>
      <c r="O15" s="21" t="s">
        <v>24</v>
      </c>
      <c r="P15" s="342" t="s">
        <v>26</v>
      </c>
      <c r="Q15" s="328" t="s">
        <v>27</v>
      </c>
      <c r="R15" s="329"/>
      <c r="S15" s="329"/>
      <c r="T15" s="347"/>
      <c r="U15" s="343"/>
      <c r="V15" s="336"/>
    </row>
    <row r="16" spans="2:22" ht="34.5" customHeight="1" x14ac:dyDescent="0.2">
      <c r="B16" s="443"/>
      <c r="C16" s="444"/>
      <c r="D16" s="445"/>
      <c r="E16" s="445"/>
      <c r="F16" s="445"/>
      <c r="G16" s="445"/>
      <c r="H16" s="446"/>
      <c r="I16" s="447"/>
      <c r="J16" s="444"/>
      <c r="K16" s="444"/>
      <c r="L16" s="444"/>
      <c r="M16" s="444"/>
      <c r="N16" s="444"/>
      <c r="O16" s="22" t="s">
        <v>25</v>
      </c>
      <c r="P16" s="448"/>
      <c r="Q16" s="444"/>
      <c r="R16" s="444"/>
      <c r="S16" s="444"/>
      <c r="T16" s="347"/>
      <c r="U16" s="343"/>
      <c r="V16" s="336"/>
    </row>
    <row r="17" spans="1:23" s="2" customFormat="1" ht="231" customHeight="1" x14ac:dyDescent="0.2">
      <c r="B17" s="29" t="s">
        <v>212</v>
      </c>
      <c r="C17" s="5" t="s">
        <v>213</v>
      </c>
      <c r="D17" s="70"/>
      <c r="E17" s="176">
        <v>0.28039999999999998</v>
      </c>
      <c r="F17" s="10"/>
      <c r="G17" s="10"/>
      <c r="H17" s="218" t="s">
        <v>51</v>
      </c>
      <c r="I17" s="218"/>
      <c r="J17" s="54" t="s">
        <v>52</v>
      </c>
      <c r="K17" s="451">
        <v>42370</v>
      </c>
      <c r="L17" s="453">
        <v>42705</v>
      </c>
      <c r="M17" s="3"/>
      <c r="N17" s="3"/>
      <c r="O17" s="3"/>
      <c r="P17" s="3"/>
      <c r="Q17" s="3"/>
      <c r="R17" s="153" t="s">
        <v>281</v>
      </c>
      <c r="S17" s="154" t="s">
        <v>267</v>
      </c>
      <c r="T17" s="82">
        <f>+E17</f>
        <v>0.28039999999999998</v>
      </c>
      <c r="U17" s="64">
        <v>0.16500000000000001</v>
      </c>
      <c r="V17" s="66">
        <f>T17*U17</f>
        <v>4.6266000000000002E-2</v>
      </c>
      <c r="W17" s="67"/>
    </row>
    <row r="18" spans="1:23" s="2" customFormat="1" ht="122.25" customHeight="1" x14ac:dyDescent="0.2">
      <c r="B18" s="29" t="s">
        <v>50</v>
      </c>
      <c r="C18" s="181" t="s">
        <v>214</v>
      </c>
      <c r="D18" s="182"/>
      <c r="E18" s="176">
        <v>0.28000000000000003</v>
      </c>
      <c r="F18" s="10"/>
      <c r="G18" s="10"/>
      <c r="H18" s="218" t="s">
        <v>53</v>
      </c>
      <c r="I18" s="218"/>
      <c r="J18" s="180" t="s">
        <v>54</v>
      </c>
      <c r="K18" s="452"/>
      <c r="L18" s="454"/>
      <c r="M18" s="3"/>
      <c r="N18" s="3"/>
      <c r="O18" s="3"/>
      <c r="P18" s="3"/>
      <c r="Q18" s="3"/>
      <c r="R18" s="153" t="s">
        <v>282</v>
      </c>
      <c r="S18" s="154" t="s">
        <v>280</v>
      </c>
      <c r="T18" s="82">
        <f>+E18</f>
        <v>0.28000000000000003</v>
      </c>
      <c r="U18" s="64">
        <v>0.16500000000000001</v>
      </c>
      <c r="V18" s="66">
        <f>T18*U18</f>
        <v>4.6200000000000005E-2</v>
      </c>
      <c r="W18" s="68"/>
    </row>
    <row r="19" spans="1:23" ht="12.75" customHeight="1" x14ac:dyDescent="0.2">
      <c r="A19" s="178"/>
      <c r="B19" s="402" t="s">
        <v>33</v>
      </c>
      <c r="C19" s="403"/>
      <c r="D19" s="404" t="s">
        <v>210</v>
      </c>
      <c r="E19" s="404"/>
      <c r="F19" s="404"/>
      <c r="G19" s="404"/>
      <c r="H19" s="404"/>
      <c r="I19" s="404"/>
      <c r="J19" s="404"/>
      <c r="K19" s="404"/>
      <c r="L19" s="404"/>
      <c r="M19" s="404"/>
      <c r="N19" s="404"/>
      <c r="O19" s="404"/>
      <c r="P19" s="404"/>
      <c r="Q19" s="404"/>
      <c r="R19" s="404"/>
      <c r="S19" s="404"/>
      <c r="T19" s="404"/>
      <c r="U19" s="404"/>
      <c r="V19" s="405"/>
      <c r="W19" s="52"/>
    </row>
    <row r="20" spans="1:23" x14ac:dyDescent="0.2">
      <c r="B20" s="326" t="s">
        <v>4</v>
      </c>
      <c r="C20" s="328" t="s">
        <v>5</v>
      </c>
      <c r="D20" s="330" t="s">
        <v>6</v>
      </c>
      <c r="E20" s="331"/>
      <c r="F20" s="331"/>
      <c r="G20" s="332"/>
      <c r="H20" s="330" t="s">
        <v>7</v>
      </c>
      <c r="I20" s="332"/>
      <c r="J20" s="328" t="s">
        <v>9</v>
      </c>
      <c r="K20" s="330" t="s">
        <v>10</v>
      </c>
      <c r="L20" s="332"/>
      <c r="M20" s="330" t="s">
        <v>11</v>
      </c>
      <c r="N20" s="331"/>
      <c r="O20" s="331"/>
      <c r="P20" s="331"/>
      <c r="Q20" s="332"/>
      <c r="R20" s="328" t="s">
        <v>12</v>
      </c>
      <c r="S20" s="328" t="s">
        <v>13</v>
      </c>
      <c r="T20" s="346" t="s">
        <v>14</v>
      </c>
      <c r="U20" s="342" t="s">
        <v>55</v>
      </c>
      <c r="V20" s="335" t="s">
        <v>15</v>
      </c>
    </row>
    <row r="21" spans="1:23" x14ac:dyDescent="0.2">
      <c r="B21" s="327"/>
      <c r="C21" s="329"/>
      <c r="D21" s="333" t="s">
        <v>58</v>
      </c>
      <c r="E21" s="337"/>
      <c r="F21" s="337"/>
      <c r="G21" s="334"/>
      <c r="H21" s="338"/>
      <c r="I21" s="339"/>
      <c r="J21" s="329"/>
      <c r="K21" s="333"/>
      <c r="L21" s="334"/>
      <c r="M21" s="333"/>
      <c r="N21" s="337"/>
      <c r="O21" s="337"/>
      <c r="P21" s="337"/>
      <c r="Q21" s="334"/>
      <c r="R21" s="329"/>
      <c r="S21" s="329"/>
      <c r="T21" s="347"/>
      <c r="U21" s="343"/>
      <c r="V21" s="336"/>
    </row>
    <row r="22" spans="1:23" x14ac:dyDescent="0.2">
      <c r="B22" s="327"/>
      <c r="C22" s="329"/>
      <c r="D22" s="340" t="s">
        <v>16</v>
      </c>
      <c r="E22" s="340" t="s">
        <v>17</v>
      </c>
      <c r="F22" s="340" t="s">
        <v>18</v>
      </c>
      <c r="G22" s="340" t="s">
        <v>19</v>
      </c>
      <c r="H22" s="338"/>
      <c r="I22" s="339"/>
      <c r="J22" s="329"/>
      <c r="K22" s="328" t="s">
        <v>20</v>
      </c>
      <c r="L22" s="328" t="s">
        <v>21</v>
      </c>
      <c r="M22" s="328" t="s">
        <v>22</v>
      </c>
      <c r="N22" s="328" t="s">
        <v>23</v>
      </c>
      <c r="O22" s="40" t="s">
        <v>24</v>
      </c>
      <c r="P22" s="342" t="s">
        <v>26</v>
      </c>
      <c r="Q22" s="328" t="s">
        <v>27</v>
      </c>
      <c r="R22" s="329"/>
      <c r="S22" s="329"/>
      <c r="T22" s="347"/>
      <c r="U22" s="343"/>
      <c r="V22" s="336"/>
    </row>
    <row r="23" spans="1:23" ht="25.5" x14ac:dyDescent="0.2">
      <c r="B23" s="443"/>
      <c r="C23" s="444"/>
      <c r="D23" s="445"/>
      <c r="E23" s="445"/>
      <c r="F23" s="445"/>
      <c r="G23" s="445"/>
      <c r="H23" s="446"/>
      <c r="I23" s="447"/>
      <c r="J23" s="444"/>
      <c r="K23" s="444"/>
      <c r="L23" s="444"/>
      <c r="M23" s="444"/>
      <c r="N23" s="444"/>
      <c r="O23" s="42" t="s">
        <v>25</v>
      </c>
      <c r="P23" s="448"/>
      <c r="Q23" s="444"/>
      <c r="R23" s="444"/>
      <c r="S23" s="444"/>
      <c r="T23" s="449"/>
      <c r="U23" s="448"/>
      <c r="V23" s="450"/>
    </row>
    <row r="24" spans="1:23" ht="63.75" x14ac:dyDescent="0.2">
      <c r="B24" s="29" t="s">
        <v>215</v>
      </c>
      <c r="C24" s="35" t="s">
        <v>216</v>
      </c>
      <c r="D24" s="71"/>
      <c r="E24" s="176">
        <v>0.5</v>
      </c>
      <c r="F24" s="10"/>
      <c r="G24" s="10"/>
      <c r="H24" s="218" t="s">
        <v>217</v>
      </c>
      <c r="I24" s="218"/>
      <c r="J24" s="35" t="s">
        <v>249</v>
      </c>
      <c r="K24" s="11">
        <v>42370</v>
      </c>
      <c r="L24" s="11">
        <v>42705</v>
      </c>
      <c r="M24" s="3"/>
      <c r="N24" s="3"/>
      <c r="O24" s="3"/>
      <c r="P24" s="3"/>
      <c r="Q24" s="3"/>
      <c r="R24" s="153" t="s">
        <v>268</v>
      </c>
      <c r="S24" s="179"/>
      <c r="T24" s="83">
        <f>+E24</f>
        <v>0.5</v>
      </c>
      <c r="U24" s="17">
        <v>0.33</v>
      </c>
      <c r="V24" s="30">
        <f>T24*U24</f>
        <v>0.16500000000000001</v>
      </c>
    </row>
    <row r="25" spans="1:23" x14ac:dyDescent="0.2">
      <c r="B25" s="402" t="s">
        <v>63</v>
      </c>
      <c r="C25" s="403"/>
      <c r="D25" s="404" t="s">
        <v>211</v>
      </c>
      <c r="E25" s="404"/>
      <c r="F25" s="404"/>
      <c r="G25" s="404"/>
      <c r="H25" s="404"/>
      <c r="I25" s="404"/>
      <c r="J25" s="404"/>
      <c r="K25" s="404"/>
      <c r="L25" s="404"/>
      <c r="M25" s="404"/>
      <c r="N25" s="404"/>
      <c r="O25" s="404"/>
      <c r="P25" s="404"/>
      <c r="Q25" s="404"/>
      <c r="R25" s="404"/>
      <c r="S25" s="404"/>
      <c r="T25" s="404"/>
      <c r="U25" s="404"/>
      <c r="V25" s="405"/>
    </row>
    <row r="26" spans="1:23" x14ac:dyDescent="0.2">
      <c r="B26" s="326" t="s">
        <v>4</v>
      </c>
      <c r="C26" s="328" t="s">
        <v>5</v>
      </c>
      <c r="D26" s="330" t="s">
        <v>6</v>
      </c>
      <c r="E26" s="331"/>
      <c r="F26" s="331"/>
      <c r="G26" s="332"/>
      <c r="H26" s="330" t="s">
        <v>7</v>
      </c>
      <c r="I26" s="332"/>
      <c r="J26" s="328" t="s">
        <v>9</v>
      </c>
      <c r="K26" s="330" t="s">
        <v>10</v>
      </c>
      <c r="L26" s="332"/>
      <c r="M26" s="330" t="s">
        <v>11</v>
      </c>
      <c r="N26" s="331"/>
      <c r="O26" s="331"/>
      <c r="P26" s="331"/>
      <c r="Q26" s="332"/>
      <c r="R26" s="328" t="s">
        <v>12</v>
      </c>
      <c r="S26" s="328" t="s">
        <v>13</v>
      </c>
      <c r="T26" s="346" t="s">
        <v>14</v>
      </c>
      <c r="U26" s="342" t="s">
        <v>55</v>
      </c>
      <c r="V26" s="335" t="s">
        <v>15</v>
      </c>
    </row>
    <row r="27" spans="1:23" x14ac:dyDescent="0.2">
      <c r="B27" s="327"/>
      <c r="C27" s="329"/>
      <c r="D27" s="333" t="s">
        <v>58</v>
      </c>
      <c r="E27" s="337"/>
      <c r="F27" s="337"/>
      <c r="G27" s="334"/>
      <c r="H27" s="338"/>
      <c r="I27" s="339"/>
      <c r="J27" s="329"/>
      <c r="K27" s="333"/>
      <c r="L27" s="334"/>
      <c r="M27" s="333"/>
      <c r="N27" s="337"/>
      <c r="O27" s="337"/>
      <c r="P27" s="337"/>
      <c r="Q27" s="334"/>
      <c r="R27" s="329"/>
      <c r="S27" s="329"/>
      <c r="T27" s="347"/>
      <c r="U27" s="343"/>
      <c r="V27" s="336"/>
    </row>
    <row r="28" spans="1:23" x14ac:dyDescent="0.2">
      <c r="B28" s="327"/>
      <c r="C28" s="329"/>
      <c r="D28" s="340" t="s">
        <v>16</v>
      </c>
      <c r="E28" s="340" t="s">
        <v>17</v>
      </c>
      <c r="F28" s="340" t="s">
        <v>18</v>
      </c>
      <c r="G28" s="340" t="s">
        <v>19</v>
      </c>
      <c r="H28" s="338"/>
      <c r="I28" s="339"/>
      <c r="J28" s="329"/>
      <c r="K28" s="328" t="s">
        <v>20</v>
      </c>
      <c r="L28" s="328" t="s">
        <v>21</v>
      </c>
      <c r="M28" s="328" t="s">
        <v>22</v>
      </c>
      <c r="N28" s="328" t="s">
        <v>23</v>
      </c>
      <c r="O28" s="40" t="s">
        <v>24</v>
      </c>
      <c r="P28" s="342" t="s">
        <v>26</v>
      </c>
      <c r="Q28" s="328" t="s">
        <v>27</v>
      </c>
      <c r="R28" s="329"/>
      <c r="S28" s="329"/>
      <c r="T28" s="347"/>
      <c r="U28" s="343"/>
      <c r="V28" s="336"/>
    </row>
    <row r="29" spans="1:23" ht="25.5" x14ac:dyDescent="0.2">
      <c r="B29" s="443"/>
      <c r="C29" s="444"/>
      <c r="D29" s="445"/>
      <c r="E29" s="445"/>
      <c r="F29" s="445"/>
      <c r="G29" s="445"/>
      <c r="H29" s="446"/>
      <c r="I29" s="447"/>
      <c r="J29" s="444"/>
      <c r="K29" s="444"/>
      <c r="L29" s="444"/>
      <c r="M29" s="444"/>
      <c r="N29" s="444"/>
      <c r="O29" s="42" t="s">
        <v>25</v>
      </c>
      <c r="P29" s="448"/>
      <c r="Q29" s="444"/>
      <c r="R29" s="444"/>
      <c r="S29" s="444"/>
      <c r="T29" s="449"/>
      <c r="U29" s="448"/>
      <c r="V29" s="450"/>
    </row>
    <row r="30" spans="1:23" ht="97.5" customHeight="1" x14ac:dyDescent="0.2">
      <c r="B30" s="29" t="s">
        <v>218</v>
      </c>
      <c r="C30" s="35" t="s">
        <v>219</v>
      </c>
      <c r="D30" s="71"/>
      <c r="E30" s="176">
        <v>0.5</v>
      </c>
      <c r="F30" s="10"/>
      <c r="G30" s="10"/>
      <c r="H30" s="218" t="s">
        <v>220</v>
      </c>
      <c r="I30" s="218"/>
      <c r="J30" s="35" t="s">
        <v>221</v>
      </c>
      <c r="K30" s="11">
        <v>42370</v>
      </c>
      <c r="L30" s="11">
        <v>42705</v>
      </c>
      <c r="M30" s="3"/>
      <c r="N30" s="3"/>
      <c r="O30" s="3"/>
      <c r="P30" s="3"/>
      <c r="Q30" s="3"/>
      <c r="R30" s="153" t="s">
        <v>269</v>
      </c>
      <c r="S30" s="4"/>
      <c r="T30" s="83">
        <f>+E30</f>
        <v>0.5</v>
      </c>
      <c r="U30" s="17">
        <v>0.33</v>
      </c>
      <c r="V30" s="30">
        <f>T30*U30</f>
        <v>0.16500000000000001</v>
      </c>
    </row>
    <row r="32" spans="1:23" x14ac:dyDescent="0.2">
      <c r="U32" s="49"/>
    </row>
  </sheetData>
  <mergeCells count="94">
    <mergeCell ref="M22:M23"/>
    <mergeCell ref="N22:N23"/>
    <mergeCell ref="P22:P23"/>
    <mergeCell ref="Q22:Q23"/>
    <mergeCell ref="H24:I24"/>
    <mergeCell ref="Q28:Q29"/>
    <mergeCell ref="H30:I30"/>
    <mergeCell ref="K28:K29"/>
    <mergeCell ref="L28:L29"/>
    <mergeCell ref="M28:M29"/>
    <mergeCell ref="N28:N29"/>
    <mergeCell ref="P28:P29"/>
    <mergeCell ref="E28:E29"/>
    <mergeCell ref="F28:F29"/>
    <mergeCell ref="G28:G29"/>
    <mergeCell ref="K17:K18"/>
    <mergeCell ref="L17:L18"/>
    <mergeCell ref="H17:I17"/>
    <mergeCell ref="H18:I18"/>
    <mergeCell ref="E22:E23"/>
    <mergeCell ref="F22:F23"/>
    <mergeCell ref="G22:G23"/>
    <mergeCell ref="K22:K23"/>
    <mergeCell ref="L22:L23"/>
    <mergeCell ref="B25:C25"/>
    <mergeCell ref="D25:V25"/>
    <mergeCell ref="B26:B29"/>
    <mergeCell ref="C26:C29"/>
    <mergeCell ref="D26:G26"/>
    <mergeCell ref="H26:I29"/>
    <mergeCell ref="J26:J29"/>
    <mergeCell ref="K26:L27"/>
    <mergeCell ref="M26:Q27"/>
    <mergeCell ref="R26:R29"/>
    <mergeCell ref="S26:S29"/>
    <mergeCell ref="T26:T29"/>
    <mergeCell ref="U26:U29"/>
    <mergeCell ref="V26:V29"/>
    <mergeCell ref="D27:G27"/>
    <mergeCell ref="D28:D29"/>
    <mergeCell ref="B19:C19"/>
    <mergeCell ref="D19:V19"/>
    <mergeCell ref="B20:B23"/>
    <mergeCell ref="C20:C23"/>
    <mergeCell ref="D20:G20"/>
    <mergeCell ref="H20:I23"/>
    <mergeCell ref="J20:J23"/>
    <mergeCell ref="K20:L21"/>
    <mergeCell ref="M20:Q21"/>
    <mergeCell ref="R20:R23"/>
    <mergeCell ref="S20:S23"/>
    <mergeCell ref="T20:T23"/>
    <mergeCell ref="U20:U23"/>
    <mergeCell ref="V20:V23"/>
    <mergeCell ref="D21:G21"/>
    <mergeCell ref="D22:D23"/>
    <mergeCell ref="R13:R16"/>
    <mergeCell ref="S13:S16"/>
    <mergeCell ref="T13:T16"/>
    <mergeCell ref="H13:I16"/>
    <mergeCell ref="P15:P16"/>
    <mergeCell ref="Q15:Q16"/>
    <mergeCell ref="K15:K16"/>
    <mergeCell ref="L15:L16"/>
    <mergeCell ref="M15:M16"/>
    <mergeCell ref="N15:N16"/>
    <mergeCell ref="M13:Q14"/>
    <mergeCell ref="B11:C11"/>
    <mergeCell ref="D11:V11"/>
    <mergeCell ref="B12:C12"/>
    <mergeCell ref="D12:V12"/>
    <mergeCell ref="B13:B16"/>
    <mergeCell ref="C13:C16"/>
    <mergeCell ref="D13:G13"/>
    <mergeCell ref="J13:J16"/>
    <mergeCell ref="K13:L14"/>
    <mergeCell ref="V13:V16"/>
    <mergeCell ref="D14:G14"/>
    <mergeCell ref="D15:D16"/>
    <mergeCell ref="E15:E16"/>
    <mergeCell ref="F15:F16"/>
    <mergeCell ref="U13:U16"/>
    <mergeCell ref="G15:G16"/>
    <mergeCell ref="B9:C9"/>
    <mergeCell ref="I9:J9"/>
    <mergeCell ref="P9:Q9"/>
    <mergeCell ref="R9:S9"/>
    <mergeCell ref="B3:V6"/>
    <mergeCell ref="B8:C8"/>
    <mergeCell ref="I8:J8"/>
    <mergeCell ref="P8:Q8"/>
    <mergeCell ref="R8:S8"/>
    <mergeCell ref="D8:H8"/>
    <mergeCell ref="D9:H9"/>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 MISIONAL Y DE GOBIERNO</vt:lpstr>
      <vt:lpstr>TRANSP. ANTICO. ATENC. CIUDADAN</vt:lpstr>
      <vt:lpstr>GESTIÓN TALENTO HUMANO</vt:lpstr>
      <vt:lpstr>EFICIENCIA ADMINISTRATIVA</vt:lpstr>
      <vt:lpstr>GESTION 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Farid Barrera Molina</dc:creator>
  <cp:lastModifiedBy>PLANEACION</cp:lastModifiedBy>
  <dcterms:created xsi:type="dcterms:W3CDTF">2015-03-31T14:24:28Z</dcterms:created>
  <dcterms:modified xsi:type="dcterms:W3CDTF">2016-07-26T13:42:49Z</dcterms:modified>
</cp:coreProperties>
</file>