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davis\Documents\PLANEACION 2023-2027\2025\COMITE DE GESTION Y DESEMPEÑO 2025\COMITÉ 002 DE 2025\"/>
    </mc:Choice>
  </mc:AlternateContent>
  <xr:revisionPtr revIDLastSave="0" documentId="13_ncr:1_{D050E6EF-634C-4538-9E9E-C52E4D3CBFFE}" xr6:coauthVersionLast="36" xr6:coauthVersionMax="47" xr10:uidLastSave="{00000000-0000-0000-0000-000000000000}"/>
  <bookViews>
    <workbookView xWindow="0" yWindow="0" windowWidth="28800" windowHeight="12105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27" i="1" l="1"/>
  <c r="P24" i="1"/>
  <c r="P26" i="1"/>
  <c r="P25" i="1"/>
  <c r="P20" i="1"/>
  <c r="P21" i="1"/>
  <c r="P18" i="1"/>
  <c r="P17" i="1"/>
  <c r="P16" i="1"/>
</calcChain>
</file>

<file path=xl/sharedStrings.xml><?xml version="1.0" encoding="utf-8"?>
<sst xmlns="http://schemas.openxmlformats.org/spreadsheetml/2006/main" count="115" uniqueCount="90">
  <si>
    <t>Nombre del Proceso:</t>
  </si>
  <si>
    <t>Líder del Proceso:</t>
  </si>
  <si>
    <t>Fecha del Reporte:</t>
  </si>
  <si>
    <t>Periodo de Medición:</t>
  </si>
  <si>
    <t>Desde</t>
  </si>
  <si>
    <t>Hasta</t>
  </si>
  <si>
    <t>dd/mm/aaaa</t>
  </si>
  <si>
    <t>Meta Programada</t>
  </si>
  <si>
    <t>Responsable</t>
  </si>
  <si>
    <t>Meta Alcanzada</t>
  </si>
  <si>
    <t>% de avance del período</t>
  </si>
  <si>
    <t>Medio de Verificación</t>
  </si>
  <si>
    <t>Observaciones</t>
  </si>
  <si>
    <t>Avance cualitativo</t>
  </si>
  <si>
    <t>Nombre del instrumento de planificación sujeto de seguimiento</t>
  </si>
  <si>
    <t>Fórmula del Indicador</t>
  </si>
  <si>
    <t>Frecuencia de medición</t>
  </si>
  <si>
    <t xml:space="preserve">Objetivo/actividades/estrategias </t>
  </si>
  <si>
    <t>Indicador</t>
  </si>
  <si>
    <t>TRIM I</t>
  </si>
  <si>
    <t>TRIM II</t>
  </si>
  <si>
    <t>TRIM III</t>
  </si>
  <si>
    <t>TRIM IV</t>
  </si>
  <si>
    <t xml:space="preserve">SEGUIMIENTO A LA PLANEACIÓN ESTRATEGICA INSTITUCIONAL
</t>
  </si>
  <si>
    <t>Planeación y mejoramiento</t>
  </si>
  <si>
    <t xml:space="preserve">Plan de tratamiento de riesgos </t>
  </si>
  <si>
    <t xml:space="preserve">Plan de seguridad y privacidad de la información </t>
  </si>
  <si>
    <t>Plan estratégico de tecnologías de la información -PETI</t>
  </si>
  <si>
    <t>Plan Anual de Adquisiciones</t>
  </si>
  <si>
    <t>Plan institucional de archivos -PINAR</t>
  </si>
  <si>
    <t>Plan de Seguridad y Salud en el Trabajo</t>
  </si>
  <si>
    <t>Plan estratégico de talento humano</t>
  </si>
  <si>
    <t xml:space="preserve">Plan institucional  de capacitación </t>
  </si>
  <si>
    <t xml:space="preserve">Plan de incentivos institucionales </t>
  </si>
  <si>
    <t>Plan de previsión de recursos humanos</t>
  </si>
  <si>
    <t xml:space="preserve">Plan anual de vacantes </t>
  </si>
  <si>
    <t>Gestión del riesgo</t>
  </si>
  <si>
    <t xml:space="preserve">No riesgos gestionados /No riesgos identificados X 100 </t>
  </si>
  <si>
    <t>Implementación de MSPI</t>
  </si>
  <si>
    <t>No actividades ejecutadas /No actividades programadas X 100 (MSPI)</t>
  </si>
  <si>
    <t>Implementación del PETI</t>
  </si>
  <si>
    <t>No actividades implementadas/No actividades programadas X 100</t>
  </si>
  <si>
    <t>Ejecución del plan anual de adquisiciones</t>
  </si>
  <si>
    <t>(No de acciones ejecutadas / No de acciones planificadas)*100</t>
  </si>
  <si>
    <t>Ejecución del PINAR</t>
  </si>
  <si>
    <t>Porcentaje de Plan de Seguridad y Salud en el Trabajo</t>
  </si>
  <si>
    <t>implementación del plan</t>
  </si>
  <si>
    <t># actividades realizadas/# actividades programdas X 100</t>
  </si>
  <si>
    <t>#capacitaciones realizadas/# capacitaciones programadas X 100</t>
  </si>
  <si>
    <t xml:space="preserve"> incentivos otorgados</t>
  </si>
  <si>
    <t>% incentivos otorgados</t>
  </si>
  <si>
    <t>apropiación de recursos</t>
  </si>
  <si>
    <t>% apropiación de recursos</t>
  </si>
  <si>
    <t>Trimestral</t>
  </si>
  <si>
    <t>META</t>
  </si>
  <si>
    <t xml:space="preserve">Líder de seguridad digital: Jonathan Marin </t>
  </si>
  <si>
    <t>Líder de Gestión Documental: Zoraida Vanegas</t>
  </si>
  <si>
    <t xml:space="preserve">Jainer Lora </t>
  </si>
  <si>
    <t>Vicerrector Administrativo y Financiero: Andrés Mezal</t>
  </si>
  <si>
    <t xml:space="preserve">Líder de SGSST: </t>
  </si>
  <si>
    <t>Jefe de control interno</t>
  </si>
  <si>
    <t>Jefe de Talento Humano: Jaime Jimenez</t>
  </si>
  <si>
    <t>CONTROL INTERNO</t>
  </si>
  <si>
    <t>Es el promedio aritmetico de todos los planes de talento humano</t>
  </si>
  <si>
    <t xml:space="preserve">Porcentaje de cumplimiento del Plan de transiciòn </t>
  </si>
  <si>
    <t>Plan de transiciòn</t>
  </si>
  <si>
    <t>provisión de cargos para planta de personal</t>
  </si>
  <si>
    <t>% provisión de cargos para planta</t>
  </si>
  <si>
    <t>Cuatrimestral</t>
  </si>
  <si>
    <t>https://drive.google.com/drive/folders/1gQ5C2AmDPxXyptT4jzctzGcRha3Q2M4W</t>
  </si>
  <si>
    <t>*Actualizada Política de Seguridad y Privacidad de la Información
*Plan de capacitación y sensibilización
*Elaborado o actualizado los procedimientos de seguridad de la información.
*Definido los Roles y responsabilidades de seguridad y privacidad de la información.
*Realizada la Identificación, Valoración y tratamiento de riesgo.</t>
  </si>
  <si>
    <t>*Actualizada política y metodología de gestión de riesgos
*Identificación, análisis y evaluación de riesgos de seguridad y privacidad de la información
*Realimentación, revisión y verificación de los riesgos identificados</t>
  </si>
  <si>
    <t>"Durante el periodo evaluado, se ha logrado un avance significativo del 33,6% sobre el 40% de actividades programadas dentro del marco de mantenimiento, soporte técnico, capacitaciones, y administración de servicios y aplicaciones. Este avance representa un cumplimiento del 84,25% del objetivo parcial y refleja una gestión efectiva de los recursos, prioridades y tiempos establecidos.
1. Mantenimiento y Soporte Técnico
Se ejecutaron tareas preventivas y correctivas en servidores, estaciones de trabajo y equipos de red.
Actualización de parches de seguridad en infraestructura.
Revisión y ajuste de políticas de respaldo automático.
Atención de incidencias recurrentes.
2. Administración de Servicios y Aplicaciones
Se optimizaron servicios críticos como correo corporativo y bases de datos internas.
Se documentaron configuraciones y se establecieron procedimientos estandarizados para el reinicio y recuperación de servicios.
3. Capacitación y Transferencia de Conocimiento
Se realizaron sesiones dirigidas a usuarios clave sobre buenas prácticas y uso eficiente de plataformas colaborativas.
Se brindó acompañamiento técnico a nuevos integrantes del equipo de soporte.
4. Observaciones Generales
El cumplimiento actual posiciona al equipo dentro de la proyección esperada, con buen margen para alcanzar el 100% de las actividades planificadas para esta fase del plan operativo.
Las tareas pendientes para completar el 40% proyectado se encuentran debidamente calendarizadas y alineadas con los objetivos operativos y estratégicos del área."</t>
  </si>
  <si>
    <t>https://drive.google.com/drive/u/0/folders/1LyxYQj4zc9w175l_g2bW2-oAeYoCFDiW</t>
  </si>
  <si>
    <t>Finalizando el segundo trimestre del año se han adjudicado 145 contratos de los 301 proyectados en el PAA para el año</t>
  </si>
  <si>
    <t>https://drive.google.com/drive/u/0/folders/1pDvcg0KNVXYJZ8clibtWZW8hLSWWg-vD</t>
  </si>
  <si>
    <t>Inspección de extintores_ Inspección botiquines de primeros auxilios y camillas_ Actualización matriz legal_ Seguimiento a la ejecución reuniones programadas COPAST_ Seguimiento a las actividades planificadas en el programa de capacitaciones y entrenamiento en SST_ Verificación de afiliación al Sistema de Seguridad Social de funcionarios y contratistas_ Seguimiento a los Estándares Mínimos del SG-SST_ Registro de las evaluaciones medicas ocupacionales en el formato de seguimiento_ Seguimiento a las actividades planificadas en el programa de estilo de vida saludable_ Inspección de señalización y demarcación_ Inspección de EPP en archivo_ Seguimiento y registro de la ejecución de fumigación y desratización_ Registro certificado microbiológico de agua potable para consumo humano_ Seguimiento a las acciones preventivas y/o correctivas de SST_ Implementar las acciones preventivas y/o correctivas con base en los resultados de la revisión por la alta dirección de la vigencia anterior_ Taller prevención del riesgo cardiovascular_ Capacitación manejo del estrés, toma de decisiones y organización_ Ejecución Tardes de merienda saludable_ Pausas activas_ Seguimiento al lavado y desinfección de tanques de almacenamiento de agua_ Campaña de prevención de la fiebre amarilla_</t>
  </si>
  <si>
    <t>https://drive.google.com/drive/u/0/folders/1QHDVrvyYe49zieYBSwEwFehc4bFqojyy</t>
  </si>
  <si>
    <t xml:space="preserve">De acuerdo a las actividades planteadas en el PINAR para este segundo trimestre, 1.Adquisición del sistema de Gestión de Documentos Electronicos de Archivos-SGDEA, se realizo el estudio de mercado escuchando varias ofertas, para asi poder realizar los terminos de  referencia. 2. Implementación y seguimiento a las Tablas de Retención Documental, se elaboró e implementó el cronograma de visitas con todas las dependencias capacitando a todos los funcionarios y contratistas de la institución. </t>
  </si>
  <si>
    <t>https://drive.google.com/drive/u/0/folders/1sdVQ5YCAryLqvQnYaX2f2_TEZ-8B94bN</t>
  </si>
  <si>
    <t>Celebracion de cumpleaños mensuales, uso gimnasio, estilos de vida saludable, prestamos a entidades financieras</t>
  </si>
  <si>
    <t>https://drive.google.com/drive/u/0/folders/1Eje5DPzSW1V85mTmxdPAWgwPcMyvoni8</t>
  </si>
  <si>
    <t>https://drive.google.com/drive/u/0/folders/1_D0jBOYE4uv-J0mTEPd32NzkjAQRGkmC</t>
  </si>
  <si>
    <t>https://drive.google.com/drive/u/0/folders/1Z7dQ9IZLLBfAYQjyhO8sJB52sg72PpRh</t>
  </si>
  <si>
    <t>Se garantizaron los recursos del segundo trimestre para la planta de personal</t>
  </si>
  <si>
    <t>se realizaron las capacitaciones de UNIMAGDALENA (diplomado) dentro del área de talento humno</t>
  </si>
  <si>
    <t>Se publicó en la página de la Comisión Nacional del Servicio Civil, los cargos que están vacantes pero esta sujeto a los requisitos legales del Departamento para ejercer empleo público</t>
  </si>
  <si>
    <t>Se solictará oficiar a función pública para los docentes de planta</t>
  </si>
  <si>
    <t>https://drive.google.com/drive/u/0/folders/14dzfmEccOFLKSZ9-Rrc_X4FtK9LN6pmR</t>
  </si>
  <si>
    <t>Charles Gallardo Humphries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</si>
</sst>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Tahoma"/>
      <family val="2"/>
    </font>
    <font>
      <sz val="11"/>
      <color indexed="8"/>
      <name val="Arial"/>
      <family val="2"/>
    </font>
    <font>
      <b/>
      <sz val="11"/>
      <color theme="1"/>
      <name val="Tahoma"/>
      <family val="2"/>
    </font>
    <font>
      <b/>
      <sz val="9"/>
      <color theme="1"/>
      <name val="Tahoma"/>
      <family val="2"/>
    </font>
    <font>
      <sz val="11"/>
      <name val="Tahoma"/>
      <family val="2"/>
    </font>
    <font>
      <b/>
      <sz val="9"/>
      <color theme="0"/>
      <name val="Tahoma"/>
      <family val="2"/>
    </font>
    <font>
      <sz val="11"/>
      <color rgb="FF000000"/>
      <name val="Tahoma"/>
      <family val="2"/>
    </font>
    <font>
      <b/>
      <sz val="14"/>
      <name val="Tahoma"/>
      <family val="2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CC00FF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C000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ck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119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justify" vertical="center"/>
    </xf>
    <xf numFmtId="15" fontId="3" fillId="0" borderId="14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15" fontId="3" fillId="0" borderId="0" xfId="0" applyNumberFormat="1" applyFont="1" applyAlignment="1">
      <alignment horizontal="center" vertical="center"/>
    </xf>
    <xf numFmtId="0" fontId="8" fillId="4" borderId="9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justify" vertical="center" wrapText="1"/>
    </xf>
    <xf numFmtId="0" fontId="8" fillId="4" borderId="33" xfId="0" applyFont="1" applyFill="1" applyBorder="1" applyAlignment="1">
      <alignment horizontal="center" vertical="center" wrapText="1"/>
    </xf>
    <xf numFmtId="0" fontId="8" fillId="4" borderId="10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justify" vertical="center"/>
    </xf>
    <xf numFmtId="9" fontId="3" fillId="0" borderId="9" xfId="1" applyFont="1" applyFill="1" applyBorder="1" applyAlignment="1">
      <alignment horizontal="center" vertical="center"/>
    </xf>
    <xf numFmtId="164" fontId="3" fillId="0" borderId="9" xfId="1" applyNumberFormat="1" applyFont="1" applyFill="1" applyBorder="1" applyAlignment="1">
      <alignment horizontal="center" vertical="center"/>
    </xf>
    <xf numFmtId="0" fontId="3" fillId="0" borderId="20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9" fontId="3" fillId="0" borderId="9" xfId="0" applyNumberFormat="1" applyFont="1" applyBorder="1" applyAlignment="1">
      <alignment horizontal="center" vertical="center" wrapText="1"/>
    </xf>
    <xf numFmtId="9" fontId="3" fillId="0" borderId="9" xfId="0" applyNumberFormat="1" applyFont="1" applyBorder="1" applyAlignment="1">
      <alignment horizontal="center" vertical="center"/>
    </xf>
    <xf numFmtId="164" fontId="3" fillId="0" borderId="9" xfId="1" applyNumberFormat="1" applyFont="1" applyFill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 wrapText="1"/>
    </xf>
    <xf numFmtId="10" fontId="7" fillId="0" borderId="9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left" vertical="center"/>
    </xf>
    <xf numFmtId="0" fontId="3" fillId="7" borderId="19" xfId="0" applyFont="1" applyFill="1" applyBorder="1" applyAlignment="1">
      <alignment horizontal="justify" vertical="center"/>
    </xf>
    <xf numFmtId="0" fontId="7" fillId="6" borderId="19" xfId="0" applyFont="1" applyFill="1" applyBorder="1" applyAlignment="1">
      <alignment horizontal="left" vertical="center" wrapText="1"/>
    </xf>
    <xf numFmtId="0" fontId="3" fillId="9" borderId="19" xfId="0" applyFont="1" applyFill="1" applyBorder="1" applyAlignment="1">
      <alignment horizontal="center" vertical="center" wrapText="1"/>
    </xf>
    <xf numFmtId="0" fontId="3" fillId="10" borderId="19" xfId="0" applyFont="1" applyFill="1" applyBorder="1" applyAlignment="1">
      <alignment horizontal="center" vertical="center" wrapText="1"/>
    </xf>
    <xf numFmtId="0" fontId="3" fillId="10" borderId="21" xfId="0" applyFont="1" applyFill="1" applyBorder="1" applyAlignment="1">
      <alignment horizontal="center" vertical="center" wrapText="1"/>
    </xf>
    <xf numFmtId="0" fontId="7" fillId="8" borderId="19" xfId="0" applyFont="1" applyFill="1" applyBorder="1" applyAlignment="1">
      <alignment horizontal="left" vertical="center" wrapText="1"/>
    </xf>
    <xf numFmtId="0" fontId="7" fillId="0" borderId="9" xfId="2" applyFont="1" applyFill="1" applyBorder="1" applyAlignment="1">
      <alignment horizontal="justify" vertical="center" wrapText="1"/>
    </xf>
    <xf numFmtId="9" fontId="3" fillId="0" borderId="22" xfId="1" applyFont="1" applyFill="1" applyBorder="1" applyAlignment="1">
      <alignment horizontal="center" vertical="center"/>
    </xf>
    <xf numFmtId="164" fontId="3" fillId="0" borderId="22" xfId="1" applyNumberFormat="1" applyFont="1" applyFill="1" applyBorder="1" applyAlignment="1">
      <alignment horizontal="center" vertical="center" wrapText="1"/>
    </xf>
    <xf numFmtId="0" fontId="3" fillId="11" borderId="19" xfId="0" applyFont="1" applyFill="1" applyBorder="1" applyAlignment="1">
      <alignment horizontal="justify" vertical="center"/>
    </xf>
    <xf numFmtId="0" fontId="3" fillId="0" borderId="23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10" fontId="3" fillId="0" borderId="9" xfId="0" applyNumberFormat="1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justify" vertical="center" wrapText="1"/>
    </xf>
    <xf numFmtId="0" fontId="9" fillId="0" borderId="9" xfId="0" applyFont="1" applyBorder="1" applyAlignment="1">
      <alignment horizontal="justify" vertical="center" wrapText="1"/>
    </xf>
    <xf numFmtId="9" fontId="3" fillId="0" borderId="13" xfId="0" applyNumberFormat="1" applyFont="1" applyBorder="1" applyAlignment="1">
      <alignment horizontal="center" vertical="center" wrapText="1"/>
    </xf>
    <xf numFmtId="10" fontId="3" fillId="0" borderId="13" xfId="1" applyNumberFormat="1" applyFont="1" applyFill="1" applyBorder="1" applyAlignment="1">
      <alignment horizontal="center" vertical="center"/>
    </xf>
    <xf numFmtId="9" fontId="3" fillId="0" borderId="13" xfId="0" applyNumberFormat="1" applyFont="1" applyBorder="1" applyAlignment="1">
      <alignment horizontal="center" vertical="center"/>
    </xf>
    <xf numFmtId="0" fontId="0" fillId="0" borderId="9" xfId="0" applyBorder="1" applyAlignment="1">
      <alignment vertical="center" wrapText="1"/>
    </xf>
    <xf numFmtId="0" fontId="0" fillId="0" borderId="36" xfId="0" applyBorder="1" applyAlignment="1">
      <alignment vertical="center" wrapText="1"/>
    </xf>
    <xf numFmtId="0" fontId="7" fillId="0" borderId="9" xfId="0" applyFont="1" applyBorder="1" applyAlignment="1">
      <alignment horizontal="left" vertical="center" wrapText="1"/>
    </xf>
    <xf numFmtId="0" fontId="2" fillId="0" borderId="9" xfId="2" applyBorder="1" applyAlignment="1">
      <alignment horizontal="center" vertical="center" wrapText="1"/>
    </xf>
    <xf numFmtId="0" fontId="3" fillId="0" borderId="20" xfId="0" applyFont="1" applyBorder="1" applyAlignment="1">
      <alignment horizontal="justify" vertical="center" wrapText="1"/>
    </xf>
    <xf numFmtId="0" fontId="3" fillId="0" borderId="13" xfId="0" applyFont="1" applyBorder="1" applyAlignment="1">
      <alignment horizontal="justify" vertical="center" wrapText="1"/>
    </xf>
    <xf numFmtId="164" fontId="3" fillId="0" borderId="35" xfId="0" applyNumberFormat="1" applyFont="1" applyBorder="1" applyAlignment="1">
      <alignment horizontal="center" vertical="center" wrapText="1"/>
    </xf>
    <xf numFmtId="0" fontId="0" fillId="0" borderId="38" xfId="0" applyBorder="1" applyAlignment="1">
      <alignment vertical="center" wrapText="1"/>
    </xf>
    <xf numFmtId="10" fontId="3" fillId="0" borderId="16" xfId="0" applyNumberFormat="1" applyFont="1" applyBorder="1" applyAlignment="1">
      <alignment horizontal="center" vertical="center" wrapText="1"/>
    </xf>
    <xf numFmtId="164" fontId="3" fillId="0" borderId="16" xfId="1" applyNumberFormat="1" applyFont="1" applyFill="1" applyBorder="1" applyAlignment="1">
      <alignment horizontal="center" vertical="center"/>
    </xf>
    <xf numFmtId="0" fontId="2" fillId="2" borderId="10" xfId="2" applyFill="1" applyBorder="1" applyAlignment="1">
      <alignment horizontal="justify" vertical="center" wrapText="1"/>
    </xf>
    <xf numFmtId="9" fontId="3" fillId="0" borderId="9" xfId="1" applyFont="1" applyFill="1" applyBorder="1" applyAlignment="1">
      <alignment horizontal="center" vertical="center" wrapText="1"/>
    </xf>
    <xf numFmtId="0" fontId="3" fillId="0" borderId="39" xfId="0" applyFont="1" applyBorder="1" applyAlignment="1">
      <alignment vertical="center" wrapText="1"/>
    </xf>
    <xf numFmtId="0" fontId="2" fillId="0" borderId="36" xfId="2" applyBorder="1" applyAlignment="1">
      <alignment horizontal="center" vertical="center" wrapText="1"/>
    </xf>
    <xf numFmtId="0" fontId="2" fillId="0" borderId="40" xfId="2" applyBorder="1" applyAlignment="1">
      <alignment horizontal="center" vertical="center" wrapText="1"/>
    </xf>
    <xf numFmtId="9" fontId="0" fillId="0" borderId="39" xfId="0" applyNumberFormat="1" applyBorder="1" applyAlignment="1">
      <alignment horizontal="center" vertical="center" wrapText="1"/>
    </xf>
    <xf numFmtId="0" fontId="3" fillId="0" borderId="39" xfId="0" applyFont="1" applyBorder="1" applyAlignment="1">
      <alignment horizontal="justify" vertical="center" wrapText="1"/>
    </xf>
    <xf numFmtId="9" fontId="3" fillId="0" borderId="13" xfId="1" applyFont="1" applyFill="1" applyBorder="1" applyAlignment="1">
      <alignment horizontal="center" vertical="center"/>
    </xf>
    <xf numFmtId="9" fontId="3" fillId="0" borderId="16" xfId="1" applyFont="1" applyFill="1" applyBorder="1" applyAlignment="1">
      <alignment horizontal="center" vertical="center"/>
    </xf>
    <xf numFmtId="9" fontId="0" fillId="0" borderId="9" xfId="0" applyNumberForma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5" fillId="3" borderId="25" xfId="0" applyFont="1" applyFill="1" applyBorder="1" applyAlignment="1">
      <alignment horizontal="left" vertical="center"/>
    </xf>
    <xf numFmtId="0" fontId="5" fillId="3" borderId="15" xfId="0" applyFont="1" applyFill="1" applyBorder="1" applyAlignment="1">
      <alignment horizontal="left" vertical="center"/>
    </xf>
    <xf numFmtId="0" fontId="5" fillId="3" borderId="29" xfId="0" applyFont="1" applyFill="1" applyBorder="1" applyAlignment="1">
      <alignment horizontal="left" vertical="center"/>
    </xf>
    <xf numFmtId="0" fontId="5" fillId="3" borderId="30" xfId="0" applyFont="1" applyFill="1" applyBorder="1" applyAlignment="1">
      <alignment horizontal="left" vertical="center"/>
    </xf>
    <xf numFmtId="0" fontId="3" fillId="0" borderId="9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15" fontId="3" fillId="0" borderId="10" xfId="0" applyNumberFormat="1" applyFont="1" applyBorder="1" applyAlignment="1">
      <alignment horizontal="center" vertical="center"/>
    </xf>
    <xf numFmtId="0" fontId="5" fillId="3" borderId="10" xfId="0" applyFont="1" applyFill="1" applyBorder="1" applyAlignment="1">
      <alignment horizontal="justify" vertical="center"/>
    </xf>
    <xf numFmtId="0" fontId="5" fillId="3" borderId="12" xfId="0" applyFont="1" applyFill="1" applyBorder="1" applyAlignment="1">
      <alignment horizontal="justify" vertical="center"/>
    </xf>
    <xf numFmtId="0" fontId="3" fillId="0" borderId="13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9" fontId="3" fillId="0" borderId="25" xfId="1" applyFont="1" applyFill="1" applyBorder="1" applyAlignment="1">
      <alignment horizontal="center" vertical="center" wrapText="1"/>
    </xf>
    <xf numFmtId="9" fontId="3" fillId="0" borderId="14" xfId="1" applyFont="1" applyFill="1" applyBorder="1" applyAlignment="1">
      <alignment horizontal="center" vertical="center" wrapText="1"/>
    </xf>
    <xf numFmtId="9" fontId="3" fillId="0" borderId="37" xfId="1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8" fillId="4" borderId="24" xfId="0" applyFont="1" applyFill="1" applyBorder="1" applyAlignment="1">
      <alignment horizontal="center" vertical="center" wrapText="1"/>
    </xf>
    <xf numFmtId="0" fontId="8" fillId="4" borderId="31" xfId="0" applyFont="1" applyFill="1" applyBorder="1" applyAlignment="1">
      <alignment horizontal="center" vertical="center" wrapText="1"/>
    </xf>
    <xf numFmtId="0" fontId="8" fillId="4" borderId="32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6" fillId="5" borderId="3" xfId="0" applyFont="1" applyFill="1" applyBorder="1" applyAlignment="1">
      <alignment horizontal="center" vertical="center" wrapText="1"/>
    </xf>
    <xf numFmtId="0" fontId="6" fillId="5" borderId="34" xfId="0" applyFont="1" applyFill="1" applyBorder="1" applyAlignment="1">
      <alignment horizontal="center" vertical="center" wrapText="1"/>
    </xf>
    <xf numFmtId="0" fontId="6" fillId="5" borderId="27" xfId="0" applyFont="1" applyFill="1" applyBorder="1" applyAlignment="1">
      <alignment horizontal="center" vertical="center" wrapText="1"/>
    </xf>
    <xf numFmtId="0" fontId="6" fillId="5" borderId="28" xfId="0" applyFont="1" applyFill="1" applyBorder="1" applyAlignment="1">
      <alignment horizontal="center" vertical="center" wrapText="1"/>
    </xf>
    <xf numFmtId="164" fontId="3" fillId="0" borderId="9" xfId="1" applyNumberFormat="1" applyFont="1" applyFill="1" applyBorder="1" applyAlignment="1">
      <alignment horizontal="center" vertical="center" wrapText="1"/>
    </xf>
    <xf numFmtId="0" fontId="6" fillId="5" borderId="26" xfId="0" applyFont="1" applyFill="1" applyBorder="1" applyAlignment="1">
      <alignment horizontal="center" vertical="center" wrapText="1"/>
    </xf>
    <xf numFmtId="0" fontId="6" fillId="5" borderId="16" xfId="0" applyFont="1" applyFill="1" applyBorder="1" applyAlignment="1">
      <alignment horizontal="center" vertical="center" wrapText="1"/>
    </xf>
    <xf numFmtId="15" fontId="3" fillId="0" borderId="9" xfId="0" applyNumberFormat="1" applyFont="1" applyBorder="1" applyAlignment="1">
      <alignment horizontal="center" vertical="center"/>
    </xf>
    <xf numFmtId="0" fontId="8" fillId="4" borderId="17" xfId="0" applyFont="1" applyFill="1" applyBorder="1" applyAlignment="1">
      <alignment horizontal="center" vertical="center" wrapText="1"/>
    </xf>
    <xf numFmtId="0" fontId="8" fillId="4" borderId="19" xfId="0" applyFont="1" applyFill="1" applyBorder="1" applyAlignment="1">
      <alignment horizontal="center" vertical="center" wrapText="1"/>
    </xf>
    <xf numFmtId="0" fontId="8" fillId="4" borderId="18" xfId="0" applyFont="1" applyFill="1" applyBorder="1" applyAlignment="1">
      <alignment horizontal="center" vertical="center" wrapText="1"/>
    </xf>
    <xf numFmtId="0" fontId="8" fillId="4" borderId="9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center" vertical="center"/>
    </xf>
  </cellXfs>
  <cellStyles count="3">
    <cellStyle name="Hipervínculo" xfId="2" builtinId="8"/>
    <cellStyle name="Normal" xfId="0" builtinId="0"/>
    <cellStyle name="Porcentaje" xfId="1" builtinId="5"/>
  </cellStyles>
  <dxfs count="0"/>
  <tableStyles count="0" defaultTableStyle="TableStyleMedium2" defaultPivotStyle="PivotStyleLight16"/>
  <colors>
    <mruColors>
      <color rgb="FFCC00FF"/>
      <color rgb="FFFF3300"/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443777</xdr:colOff>
      <xdr:row>1</xdr:row>
      <xdr:rowOff>32471</xdr:rowOff>
    </xdr:from>
    <xdr:to>
      <xdr:col>2</xdr:col>
      <xdr:colOff>974146</xdr:colOff>
      <xdr:row>3</xdr:row>
      <xdr:rowOff>357188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4AE348B-A1A7-4DBC-9D80-80076126BC8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777" y="227301"/>
          <a:ext cx="4167187" cy="106073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drive.google.com/drive/folders/1gQ5C2AmDPxXyptT4jzctzGcRha3Q2M4W" TargetMode="External"/><Relationship Id="rId1" Type="http://schemas.openxmlformats.org/officeDocument/2006/relationships/hyperlink" Target="https://drive.google.com/drive/folders/1gQ5C2AmDPxXyptT4jzctzGcRha3Q2M4W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7"/>
  <sheetViews>
    <sheetView tabSelected="1" topLeftCell="A14" zoomScale="88" zoomScaleNormal="88" workbookViewId="0">
      <selection activeCell="O20" sqref="O20"/>
    </sheetView>
  </sheetViews>
  <sheetFormatPr baseColWidth="10" defaultRowHeight="15" x14ac:dyDescent="0.25"/>
  <cols>
    <col min="1" max="1" width="32.42578125" customWidth="1"/>
    <col min="2" max="2" width="22" customWidth="1"/>
    <col min="3" max="3" width="19.42578125" customWidth="1"/>
    <col min="4" max="4" width="21.42578125" customWidth="1"/>
    <col min="5" max="5" width="14.85546875" customWidth="1"/>
    <col min="7" max="7" width="8.5703125" customWidth="1"/>
    <col min="8" max="8" width="12.28515625" customWidth="1"/>
    <col min="9" max="10" width="8.7109375" customWidth="1"/>
    <col min="11" max="11" width="15.85546875" style="8" customWidth="1"/>
    <col min="12" max="12" width="14.7109375" customWidth="1"/>
    <col min="13" max="13" width="9" customWidth="1"/>
    <col min="14" max="14" width="11" customWidth="1"/>
    <col min="15" max="15" width="12" customWidth="1"/>
    <col min="16" max="16" width="18.7109375" customWidth="1"/>
    <col min="17" max="17" width="36.7109375" customWidth="1"/>
    <col min="18" max="19" width="18.7109375" customWidth="1"/>
  </cols>
  <sheetData>
    <row r="1" spans="1:19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1"/>
      <c r="L1" s="1"/>
      <c r="M1" s="1"/>
      <c r="N1" s="1"/>
      <c r="O1" s="1"/>
      <c r="P1" s="1"/>
      <c r="Q1" s="1"/>
      <c r="R1" s="1"/>
      <c r="S1" s="1"/>
    </row>
    <row r="2" spans="1:19" ht="29.25" customHeight="1" x14ac:dyDescent="0.25">
      <c r="A2" s="75"/>
      <c r="B2" s="76"/>
      <c r="C2" s="77"/>
      <c r="D2" s="112" t="s">
        <v>23</v>
      </c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3"/>
      <c r="P2" s="113"/>
      <c r="Q2" s="114"/>
      <c r="R2" s="2"/>
      <c r="S2" s="1"/>
    </row>
    <row r="3" spans="1:19" ht="29.25" customHeight="1" x14ac:dyDescent="0.25">
      <c r="A3" s="78"/>
      <c r="B3" s="79"/>
      <c r="C3" s="80"/>
      <c r="D3" s="115"/>
      <c r="E3" s="115"/>
      <c r="F3" s="115"/>
      <c r="G3" s="115"/>
      <c r="H3" s="115"/>
      <c r="I3" s="115"/>
      <c r="J3" s="115"/>
      <c r="K3" s="115"/>
      <c r="L3" s="115"/>
      <c r="M3" s="115"/>
      <c r="N3" s="115"/>
      <c r="O3" s="115"/>
      <c r="P3" s="115"/>
      <c r="Q3" s="116"/>
      <c r="R3" s="2"/>
      <c r="S3" s="1"/>
    </row>
    <row r="4" spans="1:19" ht="29.25" customHeight="1" thickBot="1" x14ac:dyDescent="0.3">
      <c r="A4" s="81"/>
      <c r="B4" s="82"/>
      <c r="C4" s="83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8"/>
      <c r="R4" s="2"/>
      <c r="S4" s="1"/>
    </row>
    <row r="5" spans="1:19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1"/>
      <c r="L5" s="1"/>
      <c r="M5" s="1"/>
      <c r="N5" s="1"/>
      <c r="O5" s="1"/>
      <c r="P5" s="1"/>
      <c r="Q5" s="1"/>
      <c r="R5" s="1"/>
      <c r="S5" s="1"/>
    </row>
    <row r="6" spans="1:19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12"/>
      <c r="L6" s="3"/>
      <c r="M6" s="3"/>
      <c r="N6" s="3"/>
      <c r="O6" s="3"/>
      <c r="P6" s="3"/>
      <c r="Q6" s="3"/>
      <c r="R6" s="3"/>
      <c r="S6" s="3"/>
    </row>
    <row r="7" spans="1:19" x14ac:dyDescent="0.25">
      <c r="A7" s="88" t="s">
        <v>0</v>
      </c>
      <c r="B7" s="89"/>
      <c r="C7" s="84" t="s">
        <v>24</v>
      </c>
      <c r="D7" s="85"/>
      <c r="E7" s="85"/>
      <c r="F7" s="85"/>
      <c r="G7" s="86"/>
      <c r="H7" s="3"/>
      <c r="I7" s="3"/>
      <c r="J7" s="3"/>
      <c r="K7" s="13"/>
      <c r="L7" s="4"/>
      <c r="M7" s="4"/>
      <c r="N7" s="4"/>
      <c r="O7" s="4"/>
      <c r="P7" s="4"/>
      <c r="Q7" s="4"/>
      <c r="R7" s="4"/>
      <c r="S7" s="4"/>
    </row>
    <row r="8" spans="1:19" x14ac:dyDescent="0.25">
      <c r="A8" s="88" t="s">
        <v>1</v>
      </c>
      <c r="B8" s="89"/>
      <c r="C8" s="84" t="s">
        <v>89</v>
      </c>
      <c r="D8" s="85"/>
      <c r="E8" s="85"/>
      <c r="F8" s="85"/>
      <c r="G8" s="86"/>
      <c r="H8" s="3"/>
      <c r="I8" s="3"/>
      <c r="J8" s="3"/>
      <c r="K8" s="13"/>
      <c r="L8" s="4"/>
      <c r="M8" s="4"/>
      <c r="N8" s="4"/>
      <c r="O8" s="4"/>
      <c r="P8" s="4"/>
      <c r="Q8" s="4"/>
      <c r="R8" s="4"/>
      <c r="S8" s="4"/>
    </row>
    <row r="9" spans="1:19" x14ac:dyDescent="0.25">
      <c r="A9" s="88" t="s">
        <v>2</v>
      </c>
      <c r="B9" s="89"/>
      <c r="C9" s="87"/>
      <c r="D9" s="85"/>
      <c r="E9" s="85"/>
      <c r="F9" s="85"/>
      <c r="G9" s="86"/>
      <c r="H9" s="3"/>
      <c r="I9" s="3"/>
      <c r="J9" s="3"/>
      <c r="K9" s="13"/>
      <c r="L9" s="4"/>
      <c r="M9" s="4"/>
      <c r="N9" s="4"/>
      <c r="O9" s="4"/>
      <c r="P9" s="4"/>
      <c r="Q9" s="4"/>
      <c r="R9" s="4"/>
      <c r="S9" s="4"/>
    </row>
    <row r="10" spans="1:19" x14ac:dyDescent="0.25">
      <c r="A10" s="70" t="s">
        <v>3</v>
      </c>
      <c r="B10" s="71"/>
      <c r="C10" s="90" t="s">
        <v>4</v>
      </c>
      <c r="D10" s="5">
        <v>45748</v>
      </c>
      <c r="E10" s="90" t="s">
        <v>5</v>
      </c>
      <c r="F10" s="107">
        <v>45838</v>
      </c>
      <c r="G10" s="74"/>
      <c r="H10" s="9"/>
      <c r="I10" s="9"/>
      <c r="J10" s="9"/>
      <c r="K10" s="13"/>
      <c r="L10" s="4"/>
      <c r="M10" s="4"/>
      <c r="N10" s="4"/>
      <c r="O10" s="4"/>
      <c r="P10" s="4"/>
      <c r="Q10" s="4"/>
      <c r="R10" s="4"/>
      <c r="S10" s="4"/>
    </row>
    <row r="11" spans="1:19" x14ac:dyDescent="0.25">
      <c r="A11" s="72"/>
      <c r="B11" s="73"/>
      <c r="C11" s="91"/>
      <c r="D11" s="6" t="s">
        <v>6</v>
      </c>
      <c r="E11" s="91"/>
      <c r="F11" s="74" t="s">
        <v>6</v>
      </c>
      <c r="G11" s="74"/>
      <c r="H11" s="3"/>
      <c r="I11" s="3"/>
      <c r="J11" s="3"/>
      <c r="K11" s="13"/>
      <c r="L11" s="4"/>
      <c r="M11" s="4"/>
      <c r="N11" s="4"/>
      <c r="O11" s="4"/>
      <c r="P11" s="4"/>
      <c r="Q11" s="4"/>
      <c r="R11" s="4"/>
      <c r="S11" s="4"/>
    </row>
    <row r="12" spans="1:19" x14ac:dyDescent="0.25">
      <c r="A12" s="4"/>
      <c r="B12" s="4"/>
      <c r="C12" s="3"/>
      <c r="D12" s="4"/>
      <c r="E12" s="3"/>
      <c r="F12" s="3"/>
      <c r="G12" s="4"/>
      <c r="H12" s="4"/>
      <c r="I12" s="4"/>
      <c r="J12" s="4"/>
      <c r="K12" s="13"/>
      <c r="L12" s="4"/>
      <c r="M12" s="4"/>
      <c r="N12" s="4"/>
      <c r="O12" s="4"/>
      <c r="P12" s="4"/>
      <c r="R12" s="4"/>
      <c r="S12" s="4"/>
    </row>
    <row r="13" spans="1:19" ht="15.75" thickBot="1" x14ac:dyDescent="0.3">
      <c r="A13" s="4"/>
      <c r="B13" s="4"/>
      <c r="C13" s="4"/>
      <c r="D13" s="4"/>
      <c r="E13" s="4"/>
      <c r="F13" s="4"/>
      <c r="G13" s="4"/>
      <c r="H13" s="4"/>
      <c r="I13" s="4"/>
      <c r="J13" s="4"/>
      <c r="K13" s="13"/>
      <c r="L13" s="4"/>
      <c r="M13" s="4"/>
      <c r="N13" s="4"/>
      <c r="O13" s="4"/>
      <c r="P13" s="4"/>
      <c r="Q13" s="4"/>
      <c r="S13" s="4"/>
    </row>
    <row r="14" spans="1:19" s="8" customFormat="1" ht="41.25" customHeight="1" x14ac:dyDescent="0.25">
      <c r="A14" s="108" t="s">
        <v>14</v>
      </c>
      <c r="B14" s="110" t="s">
        <v>17</v>
      </c>
      <c r="C14" s="110" t="s">
        <v>18</v>
      </c>
      <c r="D14" s="110" t="s">
        <v>15</v>
      </c>
      <c r="E14" s="110" t="s">
        <v>16</v>
      </c>
      <c r="F14" s="96" t="s">
        <v>7</v>
      </c>
      <c r="G14" s="97"/>
      <c r="H14" s="97"/>
      <c r="I14" s="97"/>
      <c r="J14" s="98"/>
      <c r="K14" s="14" t="s">
        <v>8</v>
      </c>
      <c r="L14" s="99" t="s">
        <v>9</v>
      </c>
      <c r="M14" s="100"/>
      <c r="N14" s="100"/>
      <c r="O14" s="101"/>
      <c r="P14" s="105" t="s">
        <v>10</v>
      </c>
      <c r="Q14" s="105" t="s">
        <v>13</v>
      </c>
      <c r="R14" s="105" t="s">
        <v>11</v>
      </c>
      <c r="S14" s="102" t="s">
        <v>12</v>
      </c>
    </row>
    <row r="15" spans="1:19" s="8" customFormat="1" ht="41.25" customHeight="1" thickBot="1" x14ac:dyDescent="0.3">
      <c r="A15" s="109"/>
      <c r="B15" s="111"/>
      <c r="C15" s="111"/>
      <c r="D15" s="111"/>
      <c r="E15" s="111"/>
      <c r="F15" s="10" t="s">
        <v>54</v>
      </c>
      <c r="G15" s="10" t="s">
        <v>19</v>
      </c>
      <c r="H15" s="10" t="s">
        <v>20</v>
      </c>
      <c r="I15" s="10" t="s">
        <v>21</v>
      </c>
      <c r="J15" s="10" t="s">
        <v>22</v>
      </c>
      <c r="K15" s="15"/>
      <c r="L15" s="7" t="s">
        <v>19</v>
      </c>
      <c r="M15" s="7" t="s">
        <v>20</v>
      </c>
      <c r="N15" s="7" t="s">
        <v>21</v>
      </c>
      <c r="O15" s="7" t="s">
        <v>22</v>
      </c>
      <c r="P15" s="106"/>
      <c r="Q15" s="106"/>
      <c r="R15" s="106"/>
      <c r="S15" s="103"/>
    </row>
    <row r="16" spans="1:19" ht="157.5" thickBot="1" x14ac:dyDescent="0.3">
      <c r="A16" s="30" t="s">
        <v>25</v>
      </c>
      <c r="B16" s="16"/>
      <c r="C16" s="6" t="s">
        <v>36</v>
      </c>
      <c r="D16" s="16" t="s">
        <v>37</v>
      </c>
      <c r="E16" s="6" t="s">
        <v>53</v>
      </c>
      <c r="F16" s="17">
        <v>0.8</v>
      </c>
      <c r="G16" s="17"/>
      <c r="H16" s="17">
        <v>0.4</v>
      </c>
      <c r="I16" s="18"/>
      <c r="J16" s="18"/>
      <c r="K16" s="19" t="s">
        <v>55</v>
      </c>
      <c r="L16" s="17"/>
      <c r="M16" s="17">
        <v>0.32</v>
      </c>
      <c r="N16" s="18"/>
      <c r="O16" s="18"/>
      <c r="P16" s="23">
        <f t="shared" ref="P16:P21" si="0">M16/H16</f>
        <v>0.79999999999999993</v>
      </c>
      <c r="Q16" s="65" t="s">
        <v>70</v>
      </c>
      <c r="R16" s="62" t="s">
        <v>69</v>
      </c>
      <c r="S16" s="51"/>
    </row>
    <row r="17" spans="1:19" ht="114.75" thickBot="1" x14ac:dyDescent="0.3">
      <c r="A17" s="30" t="s">
        <v>26</v>
      </c>
      <c r="B17" s="16"/>
      <c r="C17" s="20" t="s">
        <v>38</v>
      </c>
      <c r="D17" s="16" t="s">
        <v>39</v>
      </c>
      <c r="E17" s="6" t="s">
        <v>53</v>
      </c>
      <c r="F17" s="17">
        <v>0.8</v>
      </c>
      <c r="G17" s="17"/>
      <c r="H17" s="17">
        <v>0.4</v>
      </c>
      <c r="I17" s="18"/>
      <c r="J17" s="18"/>
      <c r="K17" s="19" t="s">
        <v>55</v>
      </c>
      <c r="L17" s="17"/>
      <c r="M17" s="17">
        <v>0.35</v>
      </c>
      <c r="N17" s="18"/>
      <c r="O17" s="18"/>
      <c r="P17" s="23">
        <f t="shared" si="0"/>
        <v>0.87499999999999989</v>
      </c>
      <c r="Q17" s="65" t="s">
        <v>71</v>
      </c>
      <c r="R17" s="63" t="s">
        <v>69</v>
      </c>
      <c r="S17" s="53"/>
    </row>
    <row r="18" spans="1:19" ht="234.75" customHeight="1" thickBot="1" x14ac:dyDescent="0.3">
      <c r="A18" s="39" t="s">
        <v>27</v>
      </c>
      <c r="B18" s="69"/>
      <c r="C18" s="69" t="s">
        <v>40</v>
      </c>
      <c r="D18" s="16" t="s">
        <v>41</v>
      </c>
      <c r="E18" s="6" t="s">
        <v>53</v>
      </c>
      <c r="F18" s="17">
        <v>0.8</v>
      </c>
      <c r="G18" s="17"/>
      <c r="H18" s="17">
        <v>0.4</v>
      </c>
      <c r="I18" s="18"/>
      <c r="J18" s="18"/>
      <c r="K18" s="19" t="s">
        <v>57</v>
      </c>
      <c r="L18" s="17"/>
      <c r="M18" s="18">
        <v>0.33600000000000002</v>
      </c>
      <c r="N18" s="18"/>
      <c r="O18" s="18"/>
      <c r="P18" s="23">
        <f t="shared" si="0"/>
        <v>0.84</v>
      </c>
      <c r="Q18" s="65" t="s">
        <v>72</v>
      </c>
      <c r="R18" s="59" t="s">
        <v>73</v>
      </c>
      <c r="S18" s="44"/>
    </row>
    <row r="19" spans="1:19" ht="72" thickBot="1" x14ac:dyDescent="0.3">
      <c r="A19" s="31" t="s">
        <v>28</v>
      </c>
      <c r="B19" s="29"/>
      <c r="C19" s="20" t="s">
        <v>42</v>
      </c>
      <c r="D19" s="20" t="s">
        <v>43</v>
      </c>
      <c r="E19" s="6" t="s">
        <v>53</v>
      </c>
      <c r="F19" s="17">
        <v>0.9</v>
      </c>
      <c r="G19" s="42"/>
      <c r="H19" s="22">
        <v>0.45</v>
      </c>
      <c r="I19" s="22"/>
      <c r="J19" s="22"/>
      <c r="K19" s="19" t="s">
        <v>58</v>
      </c>
      <c r="L19" s="55"/>
      <c r="M19" s="23">
        <v>0.45</v>
      </c>
      <c r="N19" s="23"/>
      <c r="O19" s="23"/>
      <c r="P19" s="23">
        <v>1</v>
      </c>
      <c r="Q19" s="65" t="s">
        <v>74</v>
      </c>
      <c r="R19" s="41" t="s">
        <v>75</v>
      </c>
      <c r="S19" s="45"/>
    </row>
    <row r="20" spans="1:19" ht="193.15" customHeight="1" thickBot="1" x14ac:dyDescent="0.3">
      <c r="A20" s="35" t="s">
        <v>29</v>
      </c>
      <c r="B20" s="6"/>
      <c r="C20" s="20" t="s">
        <v>44</v>
      </c>
      <c r="D20" s="20" t="s">
        <v>43</v>
      </c>
      <c r="E20" s="6" t="s">
        <v>53</v>
      </c>
      <c r="F20" s="17">
        <v>0.8</v>
      </c>
      <c r="G20" s="17"/>
      <c r="H20" s="17">
        <v>0.4</v>
      </c>
      <c r="I20" s="18"/>
      <c r="J20" s="18"/>
      <c r="K20" s="19" t="s">
        <v>56</v>
      </c>
      <c r="L20" s="46"/>
      <c r="M20" s="66">
        <v>0.4</v>
      </c>
      <c r="N20" s="48"/>
      <c r="O20" s="47"/>
      <c r="P20" s="23">
        <f t="shared" si="0"/>
        <v>1</v>
      </c>
      <c r="Q20" s="61" t="s">
        <v>78</v>
      </c>
      <c r="R20" s="43" t="s">
        <v>79</v>
      </c>
      <c r="S20" s="54"/>
    </row>
    <row r="21" spans="1:19" ht="409.15" customHeight="1" thickBot="1" x14ac:dyDescent="0.3">
      <c r="A21" s="32" t="s">
        <v>30</v>
      </c>
      <c r="B21" s="6"/>
      <c r="C21" s="16" t="s">
        <v>45</v>
      </c>
      <c r="D21" s="20" t="s">
        <v>43</v>
      </c>
      <c r="E21" s="6" t="s">
        <v>53</v>
      </c>
      <c r="F21" s="17">
        <v>0.9</v>
      </c>
      <c r="G21" s="28"/>
      <c r="H21" s="28">
        <v>0.45</v>
      </c>
      <c r="I21" s="28"/>
      <c r="J21" s="28"/>
      <c r="K21" s="41" t="s">
        <v>59</v>
      </c>
      <c r="L21" s="22"/>
      <c r="M21" s="64">
        <v>0.45</v>
      </c>
      <c r="N21" s="50"/>
      <c r="O21" s="50"/>
      <c r="P21" s="23">
        <f t="shared" si="0"/>
        <v>1</v>
      </c>
      <c r="Q21" s="65" t="s">
        <v>76</v>
      </c>
      <c r="R21" s="52" t="s">
        <v>77</v>
      </c>
      <c r="S21" s="20"/>
    </row>
    <row r="22" spans="1:19" ht="71.25" x14ac:dyDescent="0.25">
      <c r="A22" s="21" t="s">
        <v>65</v>
      </c>
      <c r="B22" s="6"/>
      <c r="C22" s="20" t="s">
        <v>64</v>
      </c>
      <c r="D22" s="20" t="s">
        <v>43</v>
      </c>
      <c r="E22" s="6" t="s">
        <v>68</v>
      </c>
      <c r="F22" s="17"/>
      <c r="G22" s="22"/>
      <c r="H22" s="24"/>
      <c r="I22" s="24"/>
      <c r="J22" s="24"/>
      <c r="K22" s="41" t="s">
        <v>60</v>
      </c>
      <c r="L22" s="104" t="s">
        <v>62</v>
      </c>
      <c r="M22" s="104"/>
      <c r="N22" s="104"/>
      <c r="O22" s="104"/>
      <c r="P22" s="104"/>
      <c r="Q22" s="104"/>
      <c r="R22" s="104"/>
      <c r="S22" s="104"/>
    </row>
    <row r="23" spans="1:19" ht="72" thickBot="1" x14ac:dyDescent="0.3">
      <c r="A23" s="21" t="s">
        <v>31</v>
      </c>
      <c r="B23" s="6"/>
      <c r="C23" s="20" t="s">
        <v>46</v>
      </c>
      <c r="D23" s="20" t="s">
        <v>47</v>
      </c>
      <c r="E23" s="6" t="s">
        <v>53</v>
      </c>
      <c r="F23" s="17"/>
      <c r="G23" s="28"/>
      <c r="H23" s="24"/>
      <c r="I23" s="24"/>
      <c r="J23" s="24"/>
      <c r="K23" s="41" t="s">
        <v>61</v>
      </c>
      <c r="L23" s="92">
        <v>0.35</v>
      </c>
      <c r="M23" s="93"/>
      <c r="N23" s="93"/>
      <c r="O23" s="94"/>
      <c r="P23" s="23"/>
      <c r="Q23" s="95" t="s">
        <v>63</v>
      </c>
      <c r="R23" s="95"/>
      <c r="S23" s="95"/>
    </row>
    <row r="24" spans="1:19" ht="60.75" customHeight="1" thickBot="1" x14ac:dyDescent="0.3">
      <c r="A24" s="33" t="s">
        <v>32</v>
      </c>
      <c r="B24" s="6"/>
      <c r="C24" s="20" t="s">
        <v>46</v>
      </c>
      <c r="D24" s="20" t="s">
        <v>48</v>
      </c>
      <c r="E24" s="6" t="s">
        <v>53</v>
      </c>
      <c r="F24" s="17">
        <v>0.9</v>
      </c>
      <c r="G24" s="42"/>
      <c r="H24" s="60">
        <v>0.45</v>
      </c>
      <c r="I24" s="24"/>
      <c r="J24" s="24"/>
      <c r="K24" s="41" t="s">
        <v>61</v>
      </c>
      <c r="L24" s="42"/>
      <c r="M24" s="68">
        <v>0.01</v>
      </c>
      <c r="N24" s="49"/>
      <c r="O24" s="56"/>
      <c r="P24" s="23">
        <f>M24/H24</f>
        <v>2.2222222222222223E-2</v>
      </c>
      <c r="Q24" s="36" t="s">
        <v>85</v>
      </c>
      <c r="R24" s="20" t="s">
        <v>83</v>
      </c>
      <c r="S24" s="25"/>
    </row>
    <row r="25" spans="1:19" ht="86.25" customHeight="1" x14ac:dyDescent="0.25">
      <c r="A25" s="33" t="s">
        <v>33</v>
      </c>
      <c r="B25" s="6"/>
      <c r="C25" s="20" t="s">
        <v>49</v>
      </c>
      <c r="D25" s="20" t="s">
        <v>50</v>
      </c>
      <c r="E25" s="6" t="s">
        <v>53</v>
      </c>
      <c r="F25" s="17">
        <v>0.9</v>
      </c>
      <c r="G25" s="42"/>
      <c r="H25" s="60">
        <v>0.45</v>
      </c>
      <c r="I25" s="24"/>
      <c r="J25" s="24"/>
      <c r="K25" s="19" t="s">
        <v>61</v>
      </c>
      <c r="L25" s="57"/>
      <c r="M25" s="67">
        <v>0.45</v>
      </c>
      <c r="N25" s="58"/>
      <c r="O25" s="18"/>
      <c r="P25" s="23">
        <f>M25/H25</f>
        <v>1</v>
      </c>
      <c r="Q25" s="36" t="s">
        <v>80</v>
      </c>
      <c r="R25" s="20" t="s">
        <v>81</v>
      </c>
      <c r="S25" s="19"/>
    </row>
    <row r="26" spans="1:19" ht="89.25" customHeight="1" x14ac:dyDescent="0.25">
      <c r="A26" s="33" t="s">
        <v>34</v>
      </c>
      <c r="B26" s="6"/>
      <c r="C26" s="20" t="s">
        <v>51</v>
      </c>
      <c r="D26" s="20" t="s">
        <v>52</v>
      </c>
      <c r="E26" s="6" t="s">
        <v>53</v>
      </c>
      <c r="F26" s="17">
        <v>0.9</v>
      </c>
      <c r="G26" s="42"/>
      <c r="H26" s="60">
        <v>0.45</v>
      </c>
      <c r="I26" s="24"/>
      <c r="J26" s="24"/>
      <c r="K26" s="19" t="s">
        <v>61</v>
      </c>
      <c r="L26" s="42"/>
      <c r="M26" s="17">
        <v>0.45</v>
      </c>
      <c r="N26" s="18"/>
      <c r="O26" s="18"/>
      <c r="P26" s="23">
        <f>M26/H26</f>
        <v>1</v>
      </c>
      <c r="Q26" s="36" t="s">
        <v>84</v>
      </c>
      <c r="R26" s="20" t="s">
        <v>82</v>
      </c>
      <c r="S26" s="19"/>
    </row>
    <row r="27" spans="1:19" ht="92.25" customHeight="1" thickBot="1" x14ac:dyDescent="0.3">
      <c r="A27" s="34" t="s">
        <v>35</v>
      </c>
      <c r="B27" s="26"/>
      <c r="C27" s="27" t="s">
        <v>66</v>
      </c>
      <c r="D27" s="27" t="s">
        <v>67</v>
      </c>
      <c r="E27" s="26" t="s">
        <v>53</v>
      </c>
      <c r="F27" s="37">
        <v>0.9</v>
      </c>
      <c r="G27" s="42"/>
      <c r="H27" s="60">
        <v>0.45</v>
      </c>
      <c r="I27" s="38"/>
      <c r="J27" s="38"/>
      <c r="K27" s="40" t="s">
        <v>61</v>
      </c>
      <c r="L27" s="42"/>
      <c r="M27" s="17">
        <v>0.39</v>
      </c>
      <c r="N27" s="18"/>
      <c r="O27" s="18"/>
      <c r="P27" s="23">
        <f>M27/H27</f>
        <v>0.8666666666666667</v>
      </c>
      <c r="Q27" s="36" t="s">
        <v>86</v>
      </c>
      <c r="R27" s="20" t="s">
        <v>88</v>
      </c>
      <c r="S27" s="19" t="s">
        <v>87</v>
      </c>
    </row>
  </sheetData>
  <mergeCells count="27">
    <mergeCell ref="A14:A15"/>
    <mergeCell ref="B14:B15"/>
    <mergeCell ref="C14:C15"/>
    <mergeCell ref="D14:D15"/>
    <mergeCell ref="E14:E15"/>
    <mergeCell ref="L23:O23"/>
    <mergeCell ref="Q23:S23"/>
    <mergeCell ref="E10:E11"/>
    <mergeCell ref="F14:J14"/>
    <mergeCell ref="L14:O14"/>
    <mergeCell ref="S14:S15"/>
    <mergeCell ref="L22:S22"/>
    <mergeCell ref="P14:P15"/>
    <mergeCell ref="Q14:Q15"/>
    <mergeCell ref="R14:R15"/>
    <mergeCell ref="F10:G10"/>
    <mergeCell ref="A10:B11"/>
    <mergeCell ref="F11:G11"/>
    <mergeCell ref="A2:C4"/>
    <mergeCell ref="D2:Q4"/>
    <mergeCell ref="C7:G7"/>
    <mergeCell ref="C8:G8"/>
    <mergeCell ref="C9:G9"/>
    <mergeCell ref="A7:B7"/>
    <mergeCell ref="A8:B8"/>
    <mergeCell ref="A9:B9"/>
    <mergeCell ref="C10:C11"/>
  </mergeCells>
  <hyperlinks>
    <hyperlink ref="R16" r:id="rId1" xr:uid="{FB1B4186-8498-443A-8C0D-A2063A921DD3}"/>
    <hyperlink ref="R17" r:id="rId2" xr:uid="{0429541A-3344-41C9-B69F-E2F0F1BD2FCD}"/>
  </hyperlinks>
  <pageMargins left="0.7" right="0.7" top="0.75" bottom="0.75" header="0.3" footer="0.3"/>
  <pageSetup orientation="portrait" horizontalDpi="1200" verticalDpi="1200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PLANEACIÓN</dc:creator>
  <cp:lastModifiedBy>Lynne Anne Davis Sjogreen</cp:lastModifiedBy>
  <dcterms:created xsi:type="dcterms:W3CDTF">2021-05-24T23:54:15Z</dcterms:created>
  <dcterms:modified xsi:type="dcterms:W3CDTF">2025-07-29T22:41:26Z</dcterms:modified>
</cp:coreProperties>
</file>