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CONTROL INTERNO  PLANES Y  DOCUMENTOS 2019\INFORMES DE LEY PARA 2019-  PENDIENTES\SEG PLAN MEJORAMIENTO CGR DIC 31 2018\"/>
    </mc:Choice>
  </mc:AlternateContent>
  <bookViews>
    <workbookView xWindow="0" yWindow="0" windowWidth="20490" windowHeight="7755" activeTab="1"/>
  </bookViews>
  <sheets>
    <sheet name="AVANCE " sheetId="2" r:id="rId1"/>
    <sheet name="F14.1  PLANES DE MEJORAMIENT..." sheetId="1" r:id="rId2"/>
  </sheets>
  <definedNames>
    <definedName name="_xlnm._FilterDatabase" localSheetId="1" hidden="1">'F14.1  PLANES DE MEJORAMIENT...'!$A$10:$IV$31</definedName>
  </definedNames>
  <calcPr calcId="152511"/>
</workbook>
</file>

<file path=xl/calcChain.xml><?xml version="1.0" encoding="utf-8"?>
<calcChain xmlns="http://schemas.openxmlformats.org/spreadsheetml/2006/main">
  <c r="A26" i="1" l="1"/>
  <c r="E6" i="2" l="1"/>
  <c r="E10" i="2" l="1"/>
  <c r="E12" i="2" s="1"/>
  <c r="D10" i="2"/>
</calcChain>
</file>

<file path=xl/sharedStrings.xml><?xml version="1.0" encoding="utf-8"?>
<sst xmlns="http://schemas.openxmlformats.org/spreadsheetml/2006/main" count="267" uniqueCount="178">
  <si>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</si>
  <si>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</si>
  <si>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</si>
  <si>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</si>
  <si>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</si>
  <si>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</si>
  <si>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</si>
  <si>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</si>
  <si>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</si>
  <si>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</si>
  <si>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</si>
  <si>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</si>
  <si>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</si>
  <si>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</si>
  <si>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</si>
  <si>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</si>
  <si>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</si>
  <si>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</si>
  <si>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</si>
  <si>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</si>
  <si>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</si>
  <si>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</si>
  <si>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</si>
  <si>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</si>
  <si>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</si>
  <si>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</si>
  <si>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</si>
  <si>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</si>
  <si>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</si>
  <si>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</si>
  <si>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</si>
  <si>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</si>
  <si>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</si>
  <si>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</si>
  <si>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</si>
  <si>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</si>
  <si>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</si>
  <si>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</si>
  <si>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</si>
  <si>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</si>
  <si>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</si>
  <si>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</si>
  <si>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</si>
  <si>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</si>
  <si>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</si>
  <si>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</si>
  <si>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</si>
  <si>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</si>
  <si>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</si>
  <si>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</si>
  <si>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</si>
  <si>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</si>
  <si>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</si>
  <si>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</si>
  <si>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</si>
  <si>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</si>
  <si>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</si>
  <si>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</si>
  <si>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</si>
  <si>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</si>
  <si>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</si>
  <si>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</si>
  <si>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</si>
  <si>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</si>
  <si>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</si>
  <si>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</si>
  <si>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</si>
  <si>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</si>
  <si>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</si>
  <si>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</si>
  <si>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Se  viene en constante mejoramiento continuo, de este hallazgo.</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</si>
  <si>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</si>
  <si>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</si>
  <si>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</si>
  <si>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</si>
  <si>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</si>
  <si>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</si>
  <si>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</si>
  <si>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</si>
  <si>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</si>
  <si>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</si>
  <si>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Se viene  definiendo  en el mismo momento de la firma del contrato,  participa con su firma  en conocimiento de su calidad de supervisor la persona asignada por  el Representante legal. /   Esta pendiente  Actualizar el Manual de Contratacion-  ya que  a corte Junio 30 de 2017-  esta en uso el aprobado  y adoptado en el 2014-   aunque se mejoraron algunos Procedimientos.</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</si>
  <si>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</si>
  <si>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</si>
  <si>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</si>
  <si>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</si>
  <si>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</si>
  <si>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</si>
  <si>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</si>
  <si>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</si>
  <si>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</si>
  <si>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</si>
  <si>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</si>
  <si>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</si>
  <si>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</si>
  <si>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Contratacion en materia de Liquidacion de contratacion directa 2,-  Dar cumplimiento con lo definido en el manual de contratacion</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</si>
  <si>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</si>
  <si>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</si>
  <si>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</si>
  <si>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</si>
  <si>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</si>
  <si>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SE CUMPLE</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</si>
  <si>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</si>
  <si>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</si>
  <si>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</si>
  <si>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</si>
  <si>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</si>
  <si>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</si>
  <si>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</si>
  <si>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</si>
  <si>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</si>
  <si>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</si>
  <si>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</si>
  <si>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</si>
  <si>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</si>
  <si>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</si>
  <si>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</si>
  <si>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</si>
  <si>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</si>
  <si>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</si>
  <si>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</si>
  <si>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</si>
  <si>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</si>
  <si>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</si>
  <si>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</si>
  <si>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</si>
  <si>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</si>
  <si>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</si>
  <si>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</si>
  <si>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</si>
  <si>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</si>
  <si>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</si>
  <si>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</si>
  <si>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</si>
  <si>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</si>
  <si>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</si>
  <si>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</si>
  <si>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</si>
  <si>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Se Cumple.</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</si>
  <si>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</si>
  <si>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</si>
  <si>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</si>
  <si>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</si>
  <si>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</si>
  <si>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</si>
  <si>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</si>
  <si>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</si>
  <si>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</si>
  <si>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</si>
  <si>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</si>
  <si>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</si>
  <si>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</si>
  <si>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</si>
  <si>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Para la vigencia  2016 y 2017, se viene cumpliendo en materia de informes de Ley</t>
  </si>
  <si>
    <t xml:space="preserve">SUBSANADO- a partir del año 2017  se adopto la expedicion de certificado de idoneidad </t>
  </si>
  <si>
    <t xml:space="preserve">SE CUMPLE- aunque  persisten de forma aislada  aspectos por mejorar. </t>
  </si>
  <si>
    <t>La entidad viene  cumpliendo   con la realizacion  de las retenciones  durante  la vigencia 2015  y 2016 y 2017. /  Al cierre de Junio de 2017- se tiene pendiente el pago de la Retencion en la Fuente dejada de aplicar en el año 2014-  existio en febrero de 2017  visita de la Dian, donde se archivo el proceso, por obligacion existente por parte de nuestra entidad.</t>
  </si>
  <si>
    <t>A la fecha del presente reporte es decir la vigencia 2017 desde el año 2016. se cumplio con la modificacion articulo 17  del Estatuto Docente- a traves del Acuerdo 018 de  Septiembre 05 de 2016</t>
  </si>
  <si>
    <t>AVANCE</t>
  </si>
  <si>
    <t>CUMPLIMIENTO</t>
  </si>
  <si>
    <t>HALLAZGOS</t>
  </si>
  <si>
    <t>PARCIAL AVANCE</t>
  </si>
  <si>
    <t>51-80</t>
  </si>
  <si>
    <t>81-100</t>
  </si>
  <si>
    <t>1,-50</t>
  </si>
  <si>
    <t>AVANCE PORCENTUAL</t>
  </si>
  <si>
    <t>TOTAl</t>
  </si>
  <si>
    <t xml:space="preserve">al cierre del 2017  se realizar un estudio de mercado para la Creación de Programas Técnicos Profesionales que represente las necesidades reales del sector productivo del Departamento, los requerimientos de los jóvenes y la capacidad del INFOTEP para ofrecerles de manera directa y/o en convenio.
Documento con 76 páginas que contiene detalle de las necesidades de los diferentes grupos de interés.   Los cuales no  tienen ninguna relación con la propuesta de realizar un programa de  formación  técnica o tecnológica en producción audiovisual
</t>
  </si>
  <si>
    <t>Al ciere del I Semestre del año 2018, se cuentan con acuerdos de pago  para los pocos estudiantes que adeudan por concepto de matriculas academicas.</t>
  </si>
  <si>
    <t xml:space="preserve">No obstante al cierre del I semestre del 2018-  existen saldos pendientes por pagar por concepto de matricula academica,  no se evidencio reunion del comité, a fin de hacer seguimiento y control. </t>
  </si>
  <si>
    <t>Durante el  cierre de la vigencia 2015  y 2016 y  2017   y 2018- no se  han realizado pagos de capacitacion docentes con cargo a convenios.</t>
  </si>
  <si>
    <t>Durante la vigencia 2016 y  2017  y 2018, se  cumplio a satisfacion.</t>
  </si>
  <si>
    <t>Subsanado en cuanto  a que  no todos los contratos se liquidan -Se actualizo en manual de Contratacion</t>
  </si>
  <si>
    <t>SE CUMPLE -  INCLUYE LA ADOPCION DE L NICSP</t>
  </si>
  <si>
    <t>La entidad realiza los registros o clasificacion de gastos, teniendo en cuenta el concepto del gasto en mat contable, situacion que se reporta en la inf contable, la clasificacion presupuestal del gasto, y su aplicación en cada  CDP, esta muchas veces sujeta a el recursos disponible en cada uno delos rubros, no obstante la entidad realiza la planificacion de gastos presupuestales</t>
  </si>
  <si>
    <t>Hay un documento consolidado  y un plan de emergencia -ademas  Se  participo con varios funcionarios en  el simulacro realizado  por positiva en la vigencia 2016 y  2017- no se realizaron actividades de esta indole en la vigencia 2018-  a partir del 19 de Julio se van a retomar las actividades de dicho plan</t>
  </si>
  <si>
    <t>Conforme le seguimiento efectuado, se consultó con el líder del proceso la Dra: María Claudia Bracho, sobre los  registros o seguimientos efectuados en el primer  y segundo semestre del año 2018, e informa que a la  fecha, aunque se vienen realizando  varias actividades  en materia de gestión ambiental, estas no cuentan con registros específicos de cumplimiento del presente denominado    “PLAN DE AUSTERIDAD Y GESTIÓN AMBIENTAL 2018”.</t>
  </si>
  <si>
    <t>RESUMEN AVANCE DICIEMBRE 31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</si>
</sst>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yyyy/mm/dd"/>
  </numFmts>
  <fonts count="16" x14ac:knownFonts="1">
    <font>
      <sz val="11"/>
      <color indexed="8"/>
      <name val="Calibri"/>
      <family val="2"/>
      <scheme val="minor"/>
    </font>
    <font>
      <b/>
      <sz val="11"/>
      <color indexed="9"/>
      <name val="Calibri"/>
      <family val="2"/>
    </font>
    <font>
      <sz val="11"/>
      <color indexed="8"/>
      <name val="Calibri"/>
      <family val="2"/>
      <scheme val="minor"/>
    </font>
    <font>
      <b/>
      <sz val="11"/>
      <color indexed="8"/>
      <name val="Calibri"/>
      <family val="2"/>
      <scheme val="minor"/>
    </font>
    <font>
      <b/>
      <sz val="8"/>
      <color indexed="9"/>
      <name val="Calibri"/>
      <family val="2"/>
    </font>
    <font>
      <b/>
      <sz val="14"/>
      <color indexed="8"/>
      <name val="Calibri"/>
      <family val="2"/>
      <scheme val="minor"/>
    </font>
    <font>
      <b/>
      <sz val="18"/>
      <color indexed="8"/>
      <name val="Calibri"/>
      <family val="2"/>
      <scheme val="minor"/>
    </font>
    <font>
      <sz val="8"/>
      <color indexed="8"/>
      <name val="Calibri"/>
      <family val="2"/>
      <scheme val="minor"/>
    </font>
    <font>
      <sz val="9"/>
      <color indexed="8"/>
      <name val="Calibri"/>
      <family val="2"/>
      <scheme val="minor"/>
    </font>
    <font>
      <sz val="10"/>
      <color indexed="8"/>
      <name val="Calibri"/>
      <family val="2"/>
      <scheme val="minor"/>
    </font>
    <font>
      <b/>
      <sz val="8"/>
      <color rgb="FFFF0000"/>
      <name val="Calibri"/>
      <family val="2"/>
      <scheme val="minor"/>
    </font>
    <font>
      <sz val="14"/>
      <color rgb="FFFF0000"/>
      <name val="Calibri"/>
      <family val="2"/>
      <scheme val="minor"/>
    </font>
    <font>
      <b/>
      <sz val="14"/>
      <color indexed="8"/>
      <name val="Calibri"/>
      <family val="2"/>
    </font>
    <font>
      <b/>
      <sz val="16"/>
      <color indexed="8"/>
      <name val="Calibri"/>
      <family val="2"/>
      <scheme val="minor"/>
    </font>
    <font>
      <b/>
      <sz val="18"/>
      <color rgb="FFFF0000"/>
      <name val="Calibri"/>
      <family val="2"/>
      <scheme val="minor"/>
    </font>
    <font>
      <b/>
      <sz val="22"/>
      <color indexed="8"/>
      <name val="Calibri"/>
      <family val="2"/>
      <scheme val="minor"/>
    </font>
  </fonts>
  <fills count="10">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rgb="FF92D050"/>
        <bgColor indexed="64"/>
      </patternFill>
    </fill>
    <fill>
      <patternFill patternType="solid">
        <fgColor theme="5" tint="0.59999389629810485"/>
        <bgColor indexed="64"/>
      </patternFill>
    </fill>
    <fill>
      <patternFill patternType="solid">
        <fgColor theme="0"/>
        <bgColor indexed="64"/>
      </patternFill>
    </fill>
    <fill>
      <patternFill patternType="solid">
        <fgColor theme="0" tint="-0.249977111117893"/>
        <bgColor indexed="64"/>
      </patternFill>
    </fill>
    <fill>
      <patternFill patternType="solid">
        <fgColor theme="9" tint="0.59999389629810485"/>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style="thin">
        <color auto="1"/>
      </bottom>
      <diagonal/>
    </border>
    <border>
      <left/>
      <right style="medium">
        <color indexed="64"/>
      </right>
      <top style="thin">
        <color auto="1"/>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diagonal/>
    </border>
    <border>
      <left style="medium">
        <color indexed="64"/>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3" fontId="2" fillId="0" borderId="0" applyFont="0" applyFill="0" applyBorder="0" applyAlignment="0" applyProtection="0"/>
  </cellStyleXfs>
  <cellXfs count="5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3" xfId="0" applyBorder="1"/>
    <xf numFmtId="0" fontId="0" fillId="3" borderId="2" xfId="0" applyFill="1" applyBorder="1" applyAlignment="1" applyProtection="1">
      <alignment horizontal="justify" vertical="justify" wrapText="1"/>
      <protection locked="0"/>
    </xf>
    <xf numFmtId="0" fontId="0" fillId="6" borderId="2" xfId="0" applyFill="1" applyBorder="1" applyAlignment="1" applyProtection="1">
      <alignment horizontal="justify" vertical="justify" wrapText="1"/>
      <protection locked="0"/>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0" fillId="4" borderId="2" xfId="0" applyFill="1" applyBorder="1" applyAlignment="1" applyProtection="1">
      <alignment horizontal="center" vertical="center" wrapText="1"/>
      <protection locked="0"/>
    </xf>
    <xf numFmtId="0" fontId="0" fillId="5" borderId="2"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7" borderId="0" xfId="0" applyFill="1"/>
    <xf numFmtId="0" fontId="0" fillId="7" borderId="2" xfId="0" applyFill="1" applyBorder="1" applyAlignment="1" applyProtection="1">
      <alignment vertical="center"/>
      <protection locked="0"/>
    </xf>
    <xf numFmtId="0" fontId="0" fillId="7" borderId="2" xfId="0" applyFill="1" applyBorder="1" applyAlignment="1" applyProtection="1">
      <alignment horizontal="justify" vertical="justify" wrapText="1"/>
      <protection locked="0"/>
    </xf>
    <xf numFmtId="164" fontId="0" fillId="7" borderId="2" xfId="0" applyNumberFormat="1" applyFill="1" applyBorder="1" applyAlignment="1" applyProtection="1">
      <alignment vertical="center"/>
      <protection locked="0"/>
    </xf>
    <xf numFmtId="0" fontId="0" fillId="7" borderId="2" xfId="0" applyFill="1" applyBorder="1" applyAlignment="1" applyProtection="1">
      <alignment horizontal="center" vertical="center" wrapText="1"/>
      <protection locked="0"/>
    </xf>
    <xf numFmtId="0" fontId="0" fillId="7" borderId="0" xfId="0" applyFill="1" applyAlignment="1">
      <alignment horizontal="center"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5" fillId="0" borderId="2" xfId="0" applyFont="1" applyBorder="1" applyAlignment="1">
      <alignment horizontal="center"/>
    </xf>
    <xf numFmtId="0" fontId="5" fillId="0" borderId="2" xfId="0" applyFont="1" applyBorder="1"/>
    <xf numFmtId="0" fontId="5" fillId="4" borderId="2" xfId="0" applyFont="1" applyFill="1" applyBorder="1" applyAlignment="1">
      <alignment horizontal="center"/>
    </xf>
    <xf numFmtId="0" fontId="5" fillId="4" borderId="7" xfId="0" applyFont="1" applyFill="1" applyBorder="1" applyAlignment="1">
      <alignment horizontal="center"/>
    </xf>
    <xf numFmtId="0" fontId="0" fillId="0" borderId="8" xfId="0" applyBorder="1"/>
    <xf numFmtId="0" fontId="0" fillId="0" borderId="9" xfId="0" applyBorder="1"/>
    <xf numFmtId="0" fontId="3" fillId="9" borderId="2" xfId="0" applyFont="1" applyFill="1" applyBorder="1" applyAlignment="1" applyProtection="1">
      <alignment horizontal="center" vertical="center" wrapText="1"/>
      <protection locked="0"/>
    </xf>
    <xf numFmtId="0" fontId="8" fillId="4" borderId="2" xfId="0" applyFont="1" applyFill="1" applyBorder="1" applyAlignment="1" applyProtection="1">
      <alignment horizontal="center" vertical="center" wrapText="1"/>
      <protection locked="0"/>
    </xf>
    <xf numFmtId="0" fontId="9" fillId="5" borderId="2"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locked="0"/>
    </xf>
    <xf numFmtId="0" fontId="8" fillId="5" borderId="2" xfId="0" applyFont="1" applyFill="1" applyBorder="1" applyAlignment="1" applyProtection="1">
      <alignment horizontal="center" vertical="center" wrapText="1"/>
      <protection locked="0"/>
    </xf>
    <xf numFmtId="0" fontId="0" fillId="4" borderId="2" xfId="0" applyFill="1" applyBorder="1" applyAlignment="1" applyProtection="1">
      <alignment vertical="center"/>
      <protection locked="0"/>
    </xf>
    <xf numFmtId="0" fontId="0" fillId="4" borderId="2" xfId="0" applyFill="1" applyBorder="1" applyAlignment="1" applyProtection="1">
      <alignment horizontal="justify" vertical="justify" wrapText="1"/>
      <protection locked="0"/>
    </xf>
    <xf numFmtId="0" fontId="7" fillId="4" borderId="2" xfId="0" applyFont="1" applyFill="1" applyBorder="1" applyAlignment="1" applyProtection="1">
      <alignment horizontal="center" vertical="center" wrapText="1"/>
      <protection locked="0"/>
    </xf>
    <xf numFmtId="164" fontId="0" fillId="4" borderId="2" xfId="0" applyNumberFormat="1" applyFill="1" applyBorder="1" applyAlignment="1" applyProtection="1">
      <alignment vertical="center"/>
      <protection locked="0"/>
    </xf>
    <xf numFmtId="0" fontId="10" fillId="4" borderId="2" xfId="0" applyFont="1" applyFill="1" applyBorder="1" applyAlignment="1" applyProtection="1">
      <alignment horizontal="center" vertical="center" wrapText="1"/>
      <protection locked="0"/>
    </xf>
    <xf numFmtId="0" fontId="11" fillId="4" borderId="2" xfId="0" applyFont="1" applyFill="1" applyBorder="1" applyAlignment="1" applyProtection="1">
      <alignment horizontal="center" vertical="center" wrapText="1"/>
      <protection locked="0"/>
    </xf>
    <xf numFmtId="164" fontId="12" fillId="4" borderId="3" xfId="0" applyNumberFormat="1" applyFont="1" applyFill="1" applyBorder="1" applyAlignment="1">
      <alignment horizontal="center" vertical="center"/>
    </xf>
    <xf numFmtId="0" fontId="14" fillId="0" borderId="2" xfId="0" applyFont="1" applyBorder="1" applyAlignment="1">
      <alignment horizontal="center"/>
    </xf>
    <xf numFmtId="43" fontId="15" fillId="0" borderId="2" xfId="1" applyFont="1" applyBorder="1"/>
    <xf numFmtId="43" fontId="5" fillId="5" borderId="10" xfId="1" applyFont="1" applyFill="1" applyBorder="1" applyAlignment="1">
      <alignment horizontal="center"/>
    </xf>
    <xf numFmtId="43" fontId="5" fillId="5" borderId="11" xfId="1" applyFont="1" applyFill="1" applyBorder="1" applyAlignment="1">
      <alignment horizontal="center"/>
    </xf>
    <xf numFmtId="0" fontId="6" fillId="8" borderId="4" xfId="0" applyFont="1" applyFill="1" applyBorder="1" applyAlignment="1">
      <alignment horizontal="center"/>
    </xf>
    <xf numFmtId="0" fontId="6" fillId="8" borderId="5" xfId="0" applyFont="1" applyFill="1" applyBorder="1" applyAlignment="1">
      <alignment horizontal="center"/>
    </xf>
    <xf numFmtId="0" fontId="6" fillId="8" borderId="6" xfId="0" applyFont="1" applyFill="1" applyBorder="1" applyAlignment="1">
      <alignment horizontal="center"/>
    </xf>
    <xf numFmtId="0" fontId="13" fillId="4" borderId="12" xfId="0" applyFont="1" applyFill="1" applyBorder="1" applyAlignment="1">
      <alignment horizontal="center"/>
    </xf>
    <xf numFmtId="0" fontId="13" fillId="4" borderId="13" xfId="0" applyFont="1" applyFill="1" applyBorder="1" applyAlignment="1">
      <alignment horizontal="center"/>
    </xf>
    <xf numFmtId="0" fontId="13" fillId="4" borderId="14" xfId="0" applyFont="1" applyFill="1" applyBorder="1" applyAlignment="1">
      <alignment horizontal="center"/>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6</xdr:row>
      <xdr:rowOff>142918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C1:E12"/>
  <sheetViews>
    <sheetView workbookViewId="0">
      <selection activeCell="E12" sqref="E12"/>
    </sheetView>
  </sheetViews>
  <sheetFormatPr baseColWidth="10" defaultRowHeight="15" x14ac:dyDescent="0.25"/>
  <cols>
    <col min="1" max="1" width="5.140625" customWidth="1"/>
    <col min="3" max="3" width="20" customWidth="1"/>
    <col min="4" max="4" width="20.140625" customWidth="1"/>
    <col min="5" max="5" width="22.42578125" customWidth="1"/>
  </cols>
  <sheetData>
    <row r="1" spans="3:5" ht="15.75" thickBot="1" x14ac:dyDescent="0.3"/>
    <row r="2" spans="3:5" ht="21.75" thickBot="1" x14ac:dyDescent="0.4">
      <c r="C2" s="48" t="s">
        <v>177</v>
      </c>
      <c r="D2" s="49"/>
      <c r="E2" s="50"/>
    </row>
    <row r="3" spans="3:5" ht="15.75" thickBot="1" x14ac:dyDescent="0.3"/>
    <row r="4" spans="3:5" ht="24" thickBot="1" x14ac:dyDescent="0.4">
      <c r="C4" s="45" t="s">
        <v>158</v>
      </c>
      <c r="D4" s="46"/>
      <c r="E4" s="47"/>
    </row>
    <row r="5" spans="3:5" ht="19.5" thickBot="1" x14ac:dyDescent="0.35">
      <c r="C5" s="24" t="s">
        <v>159</v>
      </c>
      <c r="D5" s="24" t="s">
        <v>160</v>
      </c>
      <c r="E5" s="25" t="s">
        <v>161</v>
      </c>
    </row>
    <row r="6" spans="3:5" ht="19.5" thickBot="1" x14ac:dyDescent="0.35">
      <c r="C6" s="23" t="s">
        <v>163</v>
      </c>
      <c r="D6" s="22">
        <v>19</v>
      </c>
      <c r="E6" s="22">
        <f>100*D6</f>
        <v>1900</v>
      </c>
    </row>
    <row r="7" spans="3:5" ht="19.5" thickBot="1" x14ac:dyDescent="0.35">
      <c r="C7" s="23" t="s">
        <v>162</v>
      </c>
      <c r="D7" s="22">
        <v>0</v>
      </c>
      <c r="E7" s="22">
        <v>0</v>
      </c>
    </row>
    <row r="8" spans="3:5" ht="24" thickBot="1" x14ac:dyDescent="0.4">
      <c r="C8" s="23" t="s">
        <v>164</v>
      </c>
      <c r="D8" s="41">
        <v>2</v>
      </c>
      <c r="E8" s="22">
        <v>100</v>
      </c>
    </row>
    <row r="9" spans="3:5" s="5" customFormat="1" ht="19.5" thickBot="1" x14ac:dyDescent="0.35">
      <c r="C9" s="23">
        <v>0</v>
      </c>
      <c r="D9" s="22">
        <v>0</v>
      </c>
      <c r="E9" s="22">
        <v>0</v>
      </c>
    </row>
    <row r="10" spans="3:5" ht="19.5" thickBot="1" x14ac:dyDescent="0.35">
      <c r="C10" s="23" t="s">
        <v>166</v>
      </c>
      <c r="D10" s="22">
        <f>SUM(D6:D9)</f>
        <v>21</v>
      </c>
      <c r="E10" s="22">
        <f>SUM(E6:E9)</f>
        <v>2000</v>
      </c>
    </row>
    <row r="11" spans="3:5" ht="15.75" thickBot="1" x14ac:dyDescent="0.3">
      <c r="C11" s="26"/>
      <c r="D11" s="6"/>
      <c r="E11" s="27"/>
    </row>
    <row r="12" spans="3:5" ht="29.25" thickBot="1" x14ac:dyDescent="0.5">
      <c r="C12" s="43" t="s">
        <v>165</v>
      </c>
      <c r="D12" s="44"/>
      <c r="E12" s="42">
        <f>+E10*100/2100</f>
        <v>95.238095238095241</v>
      </c>
    </row>
  </sheetData>
  <mergeCells count="3">
    <mergeCell ref="C12:D12"/>
    <mergeCell ref="C4:E4"/>
    <mergeCell ref="C2:E2"/>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B0F0"/>
  </sheetPr>
  <dimension ref="A1:IV351004"/>
  <sheetViews>
    <sheetView tabSelected="1" topLeftCell="A10" workbookViewId="0">
      <selection activeCell="G29" sqref="G29"/>
    </sheetView>
  </sheetViews>
  <sheetFormatPr baseColWidth="10" defaultColWidth="9.140625" defaultRowHeight="15" x14ac:dyDescent="0.25"/>
  <cols>
    <col min="2" max="2" width="10.140625" style="9" customWidth="1"/>
    <col min="3" max="3" width="16.42578125" customWidth="1"/>
    <col min="4" max="4" width="8.85546875" customWidth="1"/>
    <col min="5" max="5" width="34.85546875" customWidth="1"/>
    <col min="6" max="13" width="14.85546875" customWidth="1"/>
    <col min="14" max="14" width="14.85546875" style="9" customWidth="1"/>
    <col min="15" max="15" width="20.7109375" style="9" customWidth="1"/>
    <col min="17" max="256" width="8" hidden="1"/>
  </cols>
  <sheetData>
    <row r="1" spans="1:15" ht="45" hidden="1" x14ac:dyDescent="0.25">
      <c r="B1" s="10" t="s">
        <v>0</v>
      </c>
      <c r="C1" s="1">
        <v>53</v>
      </c>
      <c r="D1" s="51" t="s">
        <v>1</v>
      </c>
      <c r="E1" s="52"/>
      <c r="F1" s="52"/>
      <c r="G1" s="52"/>
    </row>
    <row r="2" spans="1:15" ht="30" hidden="1" x14ac:dyDescent="0.25">
      <c r="B2" s="10" t="s">
        <v>2</v>
      </c>
      <c r="C2" s="1">
        <v>400</v>
      </c>
      <c r="D2" s="51" t="s">
        <v>3</v>
      </c>
      <c r="E2" s="52"/>
      <c r="F2" s="52"/>
      <c r="G2" s="52"/>
    </row>
    <row r="3" spans="1:15" ht="30" hidden="1" x14ac:dyDescent="0.25">
      <c r="B3" s="10" t="s">
        <v>4</v>
      </c>
      <c r="C3" s="1">
        <v>1</v>
      </c>
    </row>
    <row r="4" spans="1:15" x14ac:dyDescent="0.25">
      <c r="B4" s="10" t="s">
        <v>5</v>
      </c>
      <c r="C4" s="1">
        <v>399</v>
      </c>
    </row>
    <row r="5" spans="1:15" ht="18.75" x14ac:dyDescent="0.25">
      <c r="B5" s="10" t="s">
        <v>6</v>
      </c>
      <c r="C5" s="40">
        <v>43465</v>
      </c>
    </row>
    <row r="6" spans="1:15" ht="30" x14ac:dyDescent="0.25">
      <c r="B6" s="10" t="s">
        <v>7</v>
      </c>
      <c r="C6" s="1">
        <v>6</v>
      </c>
      <c r="D6" s="1" t="s">
        <v>8</v>
      </c>
    </row>
    <row r="8" spans="1:15" x14ac:dyDescent="0.25">
      <c r="A8" s="1" t="s">
        <v>9</v>
      </c>
      <c r="B8" s="51" t="s">
        <v>10</v>
      </c>
      <c r="C8" s="52"/>
      <c r="D8" s="52"/>
      <c r="E8" s="52"/>
      <c r="F8" s="52"/>
      <c r="G8" s="52"/>
      <c r="H8" s="52"/>
      <c r="I8" s="52"/>
      <c r="J8" s="52"/>
      <c r="K8" s="52"/>
      <c r="L8" s="52"/>
      <c r="M8" s="52"/>
      <c r="N8" s="52"/>
      <c r="O8" s="52"/>
    </row>
    <row r="9" spans="1:15" x14ac:dyDescent="0.25">
      <c r="C9" s="1">
        <v>4</v>
      </c>
      <c r="D9" s="1">
        <v>8</v>
      </c>
      <c r="E9" s="1">
        <v>12</v>
      </c>
      <c r="F9" s="1">
        <v>16</v>
      </c>
      <c r="G9" s="1">
        <v>20</v>
      </c>
      <c r="H9" s="1">
        <v>24</v>
      </c>
      <c r="I9" s="1">
        <v>28</v>
      </c>
      <c r="J9" s="1">
        <v>31</v>
      </c>
      <c r="K9" s="1">
        <v>32</v>
      </c>
      <c r="L9" s="1">
        <v>36</v>
      </c>
      <c r="M9" s="1">
        <v>40</v>
      </c>
      <c r="N9" s="10">
        <v>44</v>
      </c>
      <c r="O9" s="10">
        <v>48</v>
      </c>
    </row>
    <row r="10" spans="1:15" ht="34.5" thickBot="1" x14ac:dyDescent="0.3">
      <c r="C10" s="20" t="s">
        <v>11</v>
      </c>
      <c r="D10" s="20" t="s">
        <v>12</v>
      </c>
      <c r="E10" s="20" t="s">
        <v>13</v>
      </c>
      <c r="F10" s="20" t="s">
        <v>14</v>
      </c>
      <c r="G10" s="20" t="s">
        <v>15</v>
      </c>
      <c r="H10" s="20" t="s">
        <v>16</v>
      </c>
      <c r="I10" s="20" t="s">
        <v>17</v>
      </c>
      <c r="J10" s="20" t="s">
        <v>18</v>
      </c>
      <c r="K10" s="20" t="s">
        <v>19</v>
      </c>
      <c r="L10" s="20" t="s">
        <v>20</v>
      </c>
      <c r="M10" s="20" t="s">
        <v>21</v>
      </c>
      <c r="N10" s="20" t="s">
        <v>22</v>
      </c>
      <c r="O10" s="20" t="s">
        <v>23</v>
      </c>
    </row>
    <row r="11" spans="1:15" ht="141.75" hidden="1" customHeight="1" thickBot="1" x14ac:dyDescent="0.3">
      <c r="A11" s="1">
        <v>1</v>
      </c>
      <c r="B11" s="9" t="s">
        <v>24</v>
      </c>
      <c r="C11" s="31" t="s">
        <v>27</v>
      </c>
      <c r="D11" s="3" t="s">
        <v>25</v>
      </c>
      <c r="E11" s="7" t="s">
        <v>48</v>
      </c>
      <c r="F11" s="32" t="s">
        <v>49</v>
      </c>
      <c r="G11" s="32" t="s">
        <v>50</v>
      </c>
      <c r="H11" s="32" t="s">
        <v>51</v>
      </c>
      <c r="I11" s="32" t="s">
        <v>52</v>
      </c>
      <c r="J11" s="3">
        <v>3</v>
      </c>
      <c r="K11" s="2" t="s">
        <v>53</v>
      </c>
      <c r="L11" s="2" t="s">
        <v>54</v>
      </c>
      <c r="M11" s="3">
        <v>52</v>
      </c>
      <c r="N11" s="13">
        <v>50</v>
      </c>
      <c r="O11" s="29" t="s">
        <v>176</v>
      </c>
    </row>
    <row r="12" spans="1:15" ht="141.75" customHeight="1" thickBot="1" x14ac:dyDescent="0.3">
      <c r="A12" s="4">
        <v>2</v>
      </c>
      <c r="B12" s="9" t="s">
        <v>28</v>
      </c>
      <c r="C12" s="31" t="s">
        <v>27</v>
      </c>
      <c r="D12" s="3" t="s">
        <v>25</v>
      </c>
      <c r="E12" s="7" t="s">
        <v>55</v>
      </c>
      <c r="F12" s="32" t="s">
        <v>56</v>
      </c>
      <c r="G12" s="32" t="s">
        <v>57</v>
      </c>
      <c r="H12" s="32" t="s">
        <v>58</v>
      </c>
      <c r="I12" s="32" t="s">
        <v>59</v>
      </c>
      <c r="J12" s="3">
        <v>1</v>
      </c>
      <c r="K12" s="2" t="s">
        <v>53</v>
      </c>
      <c r="L12" s="2" t="s">
        <v>54</v>
      </c>
      <c r="M12" s="3">
        <v>52</v>
      </c>
      <c r="N12" s="13">
        <v>100</v>
      </c>
      <c r="O12" s="33" t="s">
        <v>175</v>
      </c>
    </row>
    <row r="13" spans="1:15" ht="141.75" customHeight="1" thickBot="1" x14ac:dyDescent="0.3">
      <c r="A13" s="4">
        <v>3</v>
      </c>
      <c r="B13" s="9" t="s">
        <v>29</v>
      </c>
      <c r="C13" s="31" t="s">
        <v>27</v>
      </c>
      <c r="D13" s="3" t="s">
        <v>25</v>
      </c>
      <c r="E13" s="8" t="s">
        <v>60</v>
      </c>
      <c r="F13" s="32" t="s">
        <v>61</v>
      </c>
      <c r="G13" s="32" t="s">
        <v>62</v>
      </c>
      <c r="H13" s="32" t="s">
        <v>63</v>
      </c>
      <c r="I13" s="32" t="s">
        <v>64</v>
      </c>
      <c r="J13" s="3">
        <v>4</v>
      </c>
      <c r="K13" s="2" t="s">
        <v>53</v>
      </c>
      <c r="L13" s="2" t="s">
        <v>54</v>
      </c>
      <c r="M13" s="3">
        <v>52</v>
      </c>
      <c r="N13" s="13">
        <v>100</v>
      </c>
      <c r="O13" s="12" t="s">
        <v>153</v>
      </c>
    </row>
    <row r="14" spans="1:15" ht="141.75" customHeight="1" thickBot="1" x14ac:dyDescent="0.3">
      <c r="A14" s="4">
        <v>4</v>
      </c>
      <c r="B14" s="9" t="s">
        <v>30</v>
      </c>
      <c r="C14" s="31" t="s">
        <v>27</v>
      </c>
      <c r="D14" s="3" t="s">
        <v>25</v>
      </c>
      <c r="E14" s="7" t="s">
        <v>65</v>
      </c>
      <c r="F14" s="32" t="s">
        <v>66</v>
      </c>
      <c r="G14" s="32" t="s">
        <v>67</v>
      </c>
      <c r="H14" s="32" t="s">
        <v>68</v>
      </c>
      <c r="I14" s="32" t="s">
        <v>69</v>
      </c>
      <c r="J14" s="3">
        <v>1</v>
      </c>
      <c r="K14" s="2" t="s">
        <v>53</v>
      </c>
      <c r="L14" s="2" t="s">
        <v>54</v>
      </c>
      <c r="M14" s="3">
        <v>52</v>
      </c>
      <c r="N14" s="13">
        <v>100</v>
      </c>
      <c r="O14" s="12" t="s">
        <v>70</v>
      </c>
    </row>
    <row r="15" spans="1:15" ht="141.75" customHeight="1" thickBot="1" x14ac:dyDescent="0.3">
      <c r="A15" s="4">
        <v>5</v>
      </c>
      <c r="B15" s="9" t="s">
        <v>31</v>
      </c>
      <c r="C15" s="31" t="s">
        <v>27</v>
      </c>
      <c r="D15" s="3" t="s">
        <v>25</v>
      </c>
      <c r="E15" s="8" t="s">
        <v>71</v>
      </c>
      <c r="F15" s="32" t="s">
        <v>72</v>
      </c>
      <c r="G15" s="32" t="s">
        <v>73</v>
      </c>
      <c r="H15" s="32" t="s">
        <v>74</v>
      </c>
      <c r="I15" s="32" t="s">
        <v>75</v>
      </c>
      <c r="J15" s="3">
        <v>1</v>
      </c>
      <c r="K15" s="2" t="s">
        <v>53</v>
      </c>
      <c r="L15" s="2" t="s">
        <v>54</v>
      </c>
      <c r="M15" s="3">
        <v>52</v>
      </c>
      <c r="N15" s="13">
        <v>100</v>
      </c>
      <c r="O15" s="12" t="s">
        <v>170</v>
      </c>
    </row>
    <row r="16" spans="1:15" ht="141.75" customHeight="1" thickBot="1" x14ac:dyDescent="0.3">
      <c r="A16" s="4">
        <v>6</v>
      </c>
      <c r="B16" s="9" t="s">
        <v>32</v>
      </c>
      <c r="C16" s="31" t="s">
        <v>27</v>
      </c>
      <c r="D16" s="3" t="s">
        <v>25</v>
      </c>
      <c r="E16" s="7" t="s">
        <v>76</v>
      </c>
      <c r="F16" s="32" t="s">
        <v>77</v>
      </c>
      <c r="G16" s="32" t="s">
        <v>78</v>
      </c>
      <c r="H16" s="32" t="s">
        <v>79</v>
      </c>
      <c r="I16" s="32" t="s">
        <v>80</v>
      </c>
      <c r="J16" s="3">
        <v>1</v>
      </c>
      <c r="K16" s="2" t="s">
        <v>53</v>
      </c>
      <c r="L16" s="2" t="s">
        <v>54</v>
      </c>
      <c r="M16" s="3">
        <v>52</v>
      </c>
      <c r="N16" s="13">
        <v>100</v>
      </c>
      <c r="O16" s="12" t="s">
        <v>81</v>
      </c>
    </row>
    <row r="17" spans="1:15" ht="141.75" customHeight="1" thickBot="1" x14ac:dyDescent="0.3">
      <c r="A17" s="4">
        <v>7</v>
      </c>
      <c r="B17" s="9" t="s">
        <v>33</v>
      </c>
      <c r="C17" s="31" t="s">
        <v>27</v>
      </c>
      <c r="D17" s="3" t="s">
        <v>25</v>
      </c>
      <c r="E17" s="7" t="s">
        <v>82</v>
      </c>
      <c r="F17" s="32" t="s">
        <v>83</v>
      </c>
      <c r="G17" s="32" t="s">
        <v>84</v>
      </c>
      <c r="H17" s="32" t="s">
        <v>85</v>
      </c>
      <c r="I17" s="32" t="s">
        <v>86</v>
      </c>
      <c r="J17" s="3">
        <v>1</v>
      </c>
      <c r="K17" s="2" t="s">
        <v>53</v>
      </c>
      <c r="L17" s="2" t="s">
        <v>54</v>
      </c>
      <c r="M17" s="3">
        <v>52</v>
      </c>
      <c r="N17" s="13">
        <v>100</v>
      </c>
      <c r="O17" s="12" t="s">
        <v>154</v>
      </c>
    </row>
    <row r="18" spans="1:15" ht="141.75" customHeight="1" thickBot="1" x14ac:dyDescent="0.3">
      <c r="A18" s="4">
        <v>8</v>
      </c>
      <c r="B18" s="9" t="s">
        <v>34</v>
      </c>
      <c r="C18" s="31" t="s">
        <v>27</v>
      </c>
      <c r="D18" s="3" t="s">
        <v>25</v>
      </c>
      <c r="E18" s="7" t="s">
        <v>87</v>
      </c>
      <c r="F18" s="32" t="s">
        <v>88</v>
      </c>
      <c r="G18" s="32" t="s">
        <v>89</v>
      </c>
      <c r="H18" s="32" t="s">
        <v>90</v>
      </c>
      <c r="I18" s="32" t="s">
        <v>91</v>
      </c>
      <c r="J18" s="3">
        <v>1</v>
      </c>
      <c r="K18" s="2" t="s">
        <v>53</v>
      </c>
      <c r="L18" s="2" t="s">
        <v>54</v>
      </c>
      <c r="M18" s="3">
        <v>52</v>
      </c>
      <c r="N18" s="13">
        <v>100</v>
      </c>
      <c r="O18" s="12" t="s">
        <v>171</v>
      </c>
    </row>
    <row r="19" spans="1:15" ht="141.75" customHeight="1" thickBot="1" x14ac:dyDescent="0.3">
      <c r="A19" s="4">
        <v>9</v>
      </c>
      <c r="B19" s="9" t="s">
        <v>35</v>
      </c>
      <c r="C19" s="31" t="s">
        <v>27</v>
      </c>
      <c r="D19" s="3" t="s">
        <v>25</v>
      </c>
      <c r="E19" s="7" t="s">
        <v>92</v>
      </c>
      <c r="F19" s="32" t="s">
        <v>93</v>
      </c>
      <c r="G19" s="32" t="s">
        <v>94</v>
      </c>
      <c r="H19" s="32" t="s">
        <v>95</v>
      </c>
      <c r="I19" s="32" t="s">
        <v>91</v>
      </c>
      <c r="J19" s="3">
        <v>1</v>
      </c>
      <c r="K19" s="2" t="s">
        <v>53</v>
      </c>
      <c r="L19" s="2" t="s">
        <v>54</v>
      </c>
      <c r="M19" s="3">
        <v>52</v>
      </c>
      <c r="N19" s="12">
        <v>100</v>
      </c>
      <c r="O19" s="30" t="s">
        <v>172</v>
      </c>
    </row>
    <row r="20" spans="1:15" ht="141.75" customHeight="1" thickBot="1" x14ac:dyDescent="0.3">
      <c r="A20" s="4">
        <v>10</v>
      </c>
      <c r="B20" s="9" t="s">
        <v>36</v>
      </c>
      <c r="C20" s="31" t="s">
        <v>27</v>
      </c>
      <c r="D20" s="3" t="s">
        <v>25</v>
      </c>
      <c r="E20" s="7" t="s">
        <v>96</v>
      </c>
      <c r="F20" s="32" t="s">
        <v>97</v>
      </c>
      <c r="G20" s="32" t="s">
        <v>98</v>
      </c>
      <c r="H20" s="32" t="s">
        <v>99</v>
      </c>
      <c r="I20" s="32" t="s">
        <v>100</v>
      </c>
      <c r="J20" s="3">
        <v>1</v>
      </c>
      <c r="K20" s="2" t="s">
        <v>53</v>
      </c>
      <c r="L20" s="2" t="s">
        <v>54</v>
      </c>
      <c r="M20" s="3">
        <v>52</v>
      </c>
      <c r="N20" s="13">
        <v>100</v>
      </c>
      <c r="O20" s="12" t="s">
        <v>101</v>
      </c>
    </row>
    <row r="21" spans="1:15" ht="141.75" customHeight="1" thickBot="1" x14ac:dyDescent="0.3">
      <c r="A21" s="4">
        <v>11</v>
      </c>
      <c r="B21" s="9" t="s">
        <v>37</v>
      </c>
      <c r="C21" s="31" t="s">
        <v>27</v>
      </c>
      <c r="D21" s="3" t="s">
        <v>25</v>
      </c>
      <c r="E21" s="7" t="s">
        <v>102</v>
      </c>
      <c r="F21" s="32" t="s">
        <v>103</v>
      </c>
      <c r="G21" s="32" t="s">
        <v>104</v>
      </c>
      <c r="H21" s="32" t="s">
        <v>105</v>
      </c>
      <c r="I21" s="32" t="s">
        <v>106</v>
      </c>
      <c r="J21" s="3">
        <v>1</v>
      </c>
      <c r="K21" s="2" t="s">
        <v>53</v>
      </c>
      <c r="L21" s="2" t="s">
        <v>54</v>
      </c>
      <c r="M21" s="3">
        <v>52</v>
      </c>
      <c r="N21" s="13">
        <v>100</v>
      </c>
      <c r="O21" s="12" t="s">
        <v>101</v>
      </c>
    </row>
    <row r="22" spans="1:15" ht="141.75" customHeight="1" thickBot="1" x14ac:dyDescent="0.3">
      <c r="A22" s="4">
        <v>12</v>
      </c>
      <c r="B22" s="9" t="s">
        <v>38</v>
      </c>
      <c r="C22" s="31" t="s">
        <v>27</v>
      </c>
      <c r="D22" s="3" t="s">
        <v>25</v>
      </c>
      <c r="E22" s="7" t="s">
        <v>107</v>
      </c>
      <c r="F22" s="32" t="s">
        <v>108</v>
      </c>
      <c r="G22" s="32" t="s">
        <v>109</v>
      </c>
      <c r="H22" s="32" t="s">
        <v>110</v>
      </c>
      <c r="I22" s="32" t="s">
        <v>111</v>
      </c>
      <c r="J22" s="3">
        <v>1</v>
      </c>
      <c r="K22" s="2" t="s">
        <v>53</v>
      </c>
      <c r="L22" s="2" t="s">
        <v>54</v>
      </c>
      <c r="M22" s="3">
        <v>52</v>
      </c>
      <c r="N22" s="13">
        <v>100</v>
      </c>
      <c r="O22" s="12" t="s">
        <v>155</v>
      </c>
    </row>
    <row r="23" spans="1:15" ht="141.75" customHeight="1" thickBot="1" x14ac:dyDescent="0.3">
      <c r="A23" s="4">
        <v>13</v>
      </c>
      <c r="B23" s="9" t="s">
        <v>39</v>
      </c>
      <c r="C23" s="31" t="s">
        <v>27</v>
      </c>
      <c r="D23" s="3" t="s">
        <v>25</v>
      </c>
      <c r="E23" s="7" t="s">
        <v>112</v>
      </c>
      <c r="F23" s="32" t="s">
        <v>113</v>
      </c>
      <c r="G23" s="32" t="s">
        <v>109</v>
      </c>
      <c r="H23" s="32" t="s">
        <v>110</v>
      </c>
      <c r="I23" s="32" t="s">
        <v>111</v>
      </c>
      <c r="J23" s="3">
        <v>1</v>
      </c>
      <c r="K23" s="2" t="s">
        <v>53</v>
      </c>
      <c r="L23" s="2" t="s">
        <v>54</v>
      </c>
      <c r="M23" s="3">
        <v>52</v>
      </c>
      <c r="N23" s="13">
        <v>100</v>
      </c>
      <c r="O23" s="12" t="s">
        <v>101</v>
      </c>
    </row>
    <row r="24" spans="1:15" ht="141.75" customHeight="1" thickBot="1" x14ac:dyDescent="0.3">
      <c r="A24" s="4">
        <v>14</v>
      </c>
      <c r="B24" s="9" t="s">
        <v>40</v>
      </c>
      <c r="C24" s="31" t="s">
        <v>27</v>
      </c>
      <c r="D24" s="3" t="s">
        <v>25</v>
      </c>
      <c r="E24" s="7" t="s">
        <v>114</v>
      </c>
      <c r="F24" s="32" t="s">
        <v>115</v>
      </c>
      <c r="G24" s="32" t="s">
        <v>116</v>
      </c>
      <c r="H24" s="32" t="s">
        <v>117</v>
      </c>
      <c r="I24" s="32" t="s">
        <v>111</v>
      </c>
      <c r="J24" s="3">
        <v>1</v>
      </c>
      <c r="K24" s="2" t="s">
        <v>53</v>
      </c>
      <c r="L24" s="2" t="s">
        <v>54</v>
      </c>
      <c r="M24" s="3">
        <v>52</v>
      </c>
      <c r="N24" s="13">
        <v>100</v>
      </c>
      <c r="O24" s="12" t="s">
        <v>173</v>
      </c>
    </row>
    <row r="25" spans="1:15" ht="141.75" customHeight="1" thickBot="1" x14ac:dyDescent="0.3">
      <c r="A25" s="4">
        <v>15</v>
      </c>
      <c r="B25" s="9" t="s">
        <v>41</v>
      </c>
      <c r="C25" s="31" t="s">
        <v>27</v>
      </c>
      <c r="D25" s="3" t="s">
        <v>25</v>
      </c>
      <c r="E25" s="7" t="s">
        <v>118</v>
      </c>
      <c r="F25" s="32" t="s">
        <v>119</v>
      </c>
      <c r="G25" s="32" t="s">
        <v>120</v>
      </c>
      <c r="H25" s="32" t="s">
        <v>121</v>
      </c>
      <c r="I25" s="32" t="s">
        <v>122</v>
      </c>
      <c r="J25" s="3">
        <v>1</v>
      </c>
      <c r="K25" s="2" t="s">
        <v>53</v>
      </c>
      <c r="L25" s="2" t="s">
        <v>54</v>
      </c>
      <c r="M25" s="3">
        <v>52</v>
      </c>
      <c r="N25" s="11">
        <v>100</v>
      </c>
      <c r="O25" s="13" t="s">
        <v>174</v>
      </c>
    </row>
    <row r="26" spans="1:15" s="14" customFormat="1" ht="141.75" hidden="1" customHeight="1" thickBot="1" x14ac:dyDescent="0.3">
      <c r="A26" s="21">
        <f>+A25+1</f>
        <v>16</v>
      </c>
      <c r="B26" s="19" t="s">
        <v>42</v>
      </c>
      <c r="C26" s="31" t="s">
        <v>27</v>
      </c>
      <c r="D26" s="15" t="s">
        <v>25</v>
      </c>
      <c r="E26" s="16" t="s">
        <v>123</v>
      </c>
      <c r="F26" s="32" t="s">
        <v>124</v>
      </c>
      <c r="G26" s="32" t="s">
        <v>125</v>
      </c>
      <c r="H26" s="32" t="s">
        <v>126</v>
      </c>
      <c r="I26" s="32" t="s">
        <v>127</v>
      </c>
      <c r="J26" s="15">
        <v>1</v>
      </c>
      <c r="K26" s="17" t="s">
        <v>53</v>
      </c>
      <c r="L26" s="17" t="s">
        <v>54</v>
      </c>
      <c r="M26" s="15">
        <v>52</v>
      </c>
      <c r="N26" s="18">
        <v>50</v>
      </c>
      <c r="O26" s="18" t="s">
        <v>156</v>
      </c>
    </row>
    <row r="27" spans="1:15" ht="141.75" customHeight="1" thickBot="1" x14ac:dyDescent="0.3">
      <c r="A27" s="4">
        <v>17</v>
      </c>
      <c r="B27" s="9" t="s">
        <v>43</v>
      </c>
      <c r="C27" s="31" t="s">
        <v>27</v>
      </c>
      <c r="D27" s="3" t="s">
        <v>25</v>
      </c>
      <c r="E27" s="7" t="s">
        <v>128</v>
      </c>
      <c r="F27" s="32" t="s">
        <v>129</v>
      </c>
      <c r="G27" s="32" t="s">
        <v>130</v>
      </c>
      <c r="H27" s="32" t="s">
        <v>131</v>
      </c>
      <c r="I27" s="32" t="s">
        <v>132</v>
      </c>
      <c r="J27" s="3">
        <v>1</v>
      </c>
      <c r="K27" s="2" t="s">
        <v>53</v>
      </c>
      <c r="L27" s="2" t="s">
        <v>54</v>
      </c>
      <c r="M27" s="3">
        <v>52</v>
      </c>
      <c r="N27" s="28">
        <v>100</v>
      </c>
      <c r="O27" s="13" t="s">
        <v>168</v>
      </c>
    </row>
    <row r="28" spans="1:15" ht="141.75" customHeight="1" thickBot="1" x14ac:dyDescent="0.3">
      <c r="A28" s="4">
        <v>18</v>
      </c>
      <c r="B28" s="9" t="s">
        <v>44</v>
      </c>
      <c r="C28" s="31" t="s">
        <v>27</v>
      </c>
      <c r="D28" s="3" t="s">
        <v>25</v>
      </c>
      <c r="E28" s="7" t="s">
        <v>133</v>
      </c>
      <c r="F28" s="32" t="s">
        <v>134</v>
      </c>
      <c r="G28" s="32" t="s">
        <v>135</v>
      </c>
      <c r="H28" s="32" t="s">
        <v>136</v>
      </c>
      <c r="I28" s="32" t="s">
        <v>137</v>
      </c>
      <c r="J28" s="3">
        <v>1</v>
      </c>
      <c r="K28" s="2" t="s">
        <v>53</v>
      </c>
      <c r="L28" s="2" t="s">
        <v>54</v>
      </c>
      <c r="M28" s="3">
        <v>52</v>
      </c>
      <c r="N28" s="13">
        <v>100</v>
      </c>
      <c r="O28" s="12" t="s">
        <v>138</v>
      </c>
    </row>
    <row r="29" spans="1:15" ht="141.75" customHeight="1" thickBot="1" x14ac:dyDescent="0.3">
      <c r="A29" s="4">
        <v>19</v>
      </c>
      <c r="B29" s="9" t="s">
        <v>45</v>
      </c>
      <c r="C29" s="29" t="s">
        <v>27</v>
      </c>
      <c r="D29" s="34" t="s">
        <v>25</v>
      </c>
      <c r="E29" s="35" t="s">
        <v>139</v>
      </c>
      <c r="F29" s="36" t="s">
        <v>140</v>
      </c>
      <c r="G29" s="36" t="s">
        <v>141</v>
      </c>
      <c r="H29" s="36" t="s">
        <v>142</v>
      </c>
      <c r="I29" s="36" t="s">
        <v>143</v>
      </c>
      <c r="J29" s="34">
        <v>1</v>
      </c>
      <c r="K29" s="37" t="s">
        <v>53</v>
      </c>
      <c r="L29" s="37" t="s">
        <v>54</v>
      </c>
      <c r="M29" s="34">
        <v>52</v>
      </c>
      <c r="N29" s="39">
        <v>100</v>
      </c>
      <c r="O29" s="38" t="s">
        <v>167</v>
      </c>
    </row>
    <row r="30" spans="1:15" ht="141.75" customHeight="1" thickBot="1" x14ac:dyDescent="0.3">
      <c r="A30" s="4">
        <v>20</v>
      </c>
      <c r="B30" s="9" t="s">
        <v>46</v>
      </c>
      <c r="C30" s="31" t="s">
        <v>27</v>
      </c>
      <c r="D30" s="3" t="s">
        <v>25</v>
      </c>
      <c r="E30" s="7" t="s">
        <v>144</v>
      </c>
      <c r="F30" s="32" t="s">
        <v>145</v>
      </c>
      <c r="G30" s="32" t="s">
        <v>146</v>
      </c>
      <c r="H30" s="32" t="s">
        <v>147</v>
      </c>
      <c r="I30" s="32" t="s">
        <v>146</v>
      </c>
      <c r="J30" s="3">
        <v>1</v>
      </c>
      <c r="K30" s="2" t="s">
        <v>53</v>
      </c>
      <c r="L30" s="2" t="s">
        <v>54</v>
      </c>
      <c r="M30" s="3">
        <v>52</v>
      </c>
      <c r="N30" s="13">
        <v>100</v>
      </c>
      <c r="O30" s="12" t="s">
        <v>157</v>
      </c>
    </row>
    <row r="31" spans="1:15" ht="141.75" customHeight="1" thickBot="1" x14ac:dyDescent="0.3">
      <c r="A31" s="4">
        <v>21</v>
      </c>
      <c r="B31" s="9" t="s">
        <v>47</v>
      </c>
      <c r="C31" s="31" t="s">
        <v>27</v>
      </c>
      <c r="D31" s="3" t="s">
        <v>25</v>
      </c>
      <c r="E31" s="7" t="s">
        <v>148</v>
      </c>
      <c r="F31" s="32" t="s">
        <v>149</v>
      </c>
      <c r="G31" s="32" t="s">
        <v>150</v>
      </c>
      <c r="H31" s="32" t="s">
        <v>151</v>
      </c>
      <c r="I31" s="32" t="s">
        <v>152</v>
      </c>
      <c r="J31" s="3">
        <v>2</v>
      </c>
      <c r="K31" s="2" t="s">
        <v>53</v>
      </c>
      <c r="L31" s="2" t="s">
        <v>54</v>
      </c>
      <c r="M31" s="3">
        <v>52</v>
      </c>
      <c r="N31" s="13">
        <v>100</v>
      </c>
      <c r="O31" s="12" t="s">
        <v>169</v>
      </c>
    </row>
    <row r="351003" spans="1:1" x14ac:dyDescent="0.25">
      <c r="A351003" t="s">
        <v>26</v>
      </c>
    </row>
    <row r="351004" spans="1:1" x14ac:dyDescent="0.25">
      <c r="A351004" t="s">
        <v>27</v>
      </c>
    </row>
  </sheetData>
  <autoFilter ref="A10:IV31">
    <filterColumn colId="13">
      <filters>
        <filter val="100"/>
      </filters>
    </filterColumn>
  </autoFilter>
  <mergeCells count="3">
    <mergeCell ref="D1:G1"/>
    <mergeCell ref="D2:G2"/>
    <mergeCell ref="B8:O8"/>
  </mergeCells>
  <dataValidations xWindow="1091" yWindow="330"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1">
      <formula1>0</formula1>
      <formula2>390</formula2>
    </dataValidation>
  </dataValidations>
  <pageMargins left="0.31496062992125984" right="0.11811023622047245" top="0.15748031496062992" bottom="0.15748031496062992" header="0.31496062992125984" footer="0.31496062992125984"/>
  <pageSetup scale="75"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AVANCE </vt: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cp:lastPrinted>2018-07-13T14:13:33Z</cp:lastPrinted>
  <dcterms:created xsi:type="dcterms:W3CDTF">2018-01-10T15:14:29Z</dcterms:created>
  <dcterms:modified xsi:type="dcterms:W3CDTF">2019-01-18T22:26:53Z</dcterms:modified>
</cp:coreProperties>
</file>